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1"/>
  </bookViews>
  <sheets>
    <sheet name="Fundamentación" sheetId="1" r:id="rId1"/>
    <sheet name="Formato" sheetId="2" r:id="rId2"/>
  </sheets>
  <definedNames>
    <definedName name="CMedios">'Fundamentación'!$C$36:$C$41</definedName>
    <definedName name="CRespuestas">'Fundamentación'!$C$13:$C$23</definedName>
    <definedName name="CTramites">'Fundamentación'!$C$28:$C$30</definedName>
  </definedNames>
  <calcPr fullCalcOnLoad="1"/>
</workbook>
</file>

<file path=xl/comments2.xml><?xml version="1.0" encoding="utf-8"?>
<comments xmlns="http://schemas.openxmlformats.org/spreadsheetml/2006/main">
  <authors>
    <author>Gerardo Javier Vilet Espinosa</author>
  </authors>
  <commentList>
    <comment ref="H9" authorId="0">
      <text>
        <r>
          <rPr>
            <sz val="9"/>
            <rFont val="Tahoma"/>
            <family val="0"/>
          </rPr>
          <t xml:space="preserve">Escriba aquí como concluyó el proceso de atención o el estado actual del trámite, si fuese el caso.
</t>
        </r>
      </text>
    </comment>
  </commentList>
</comments>
</file>

<file path=xl/sharedStrings.xml><?xml version="1.0" encoding="utf-8"?>
<sst xmlns="http://schemas.openxmlformats.org/spreadsheetml/2006/main" count="562" uniqueCount="196">
  <si>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</si>
  <si>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</si>
  <si>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</si>
  <si>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</si>
  <si>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</si>
  <si>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</si>
  <si>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val="single"/>
        <sz val="20"/>
        <color indexed="10"/>
        <rFont val="Arial"/>
        <family val="2"/>
      </rPr>
      <t>solicitudes</t>
    </r>
    <r>
      <rPr>
        <sz val="20"/>
        <rFont val="Arial"/>
        <family val="2"/>
      </rPr>
      <t xml:space="preserve"> de acceso a la información, </t>
    </r>
    <r>
      <rPr>
        <b/>
        <u val="single"/>
        <sz val="20"/>
        <color indexed="10"/>
        <rFont val="Arial"/>
        <family val="2"/>
      </rPr>
      <t>respuestas,</t>
    </r>
    <r>
      <rPr>
        <sz val="20"/>
        <rFont val="Arial"/>
        <family val="2"/>
      </rPr>
      <t xml:space="preserve"> </t>
    </r>
    <r>
      <rPr>
        <b/>
        <u val="single"/>
        <sz val="20"/>
        <color indexed="10"/>
        <rFont val="Arial"/>
        <family val="2"/>
      </rPr>
      <t>resultados,</t>
    </r>
    <r>
      <rPr>
        <sz val="20"/>
        <rFont val="Arial"/>
        <family val="2"/>
      </rPr>
      <t xml:space="preserve"> </t>
    </r>
    <r>
      <rPr>
        <b/>
        <u val="single"/>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</si>
  <si>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</si>
  <si>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val="single"/>
        <sz val="20"/>
        <color indexed="10"/>
        <rFont val="Arial"/>
        <family val="2"/>
      </rPr>
      <t>trámite</t>
    </r>
    <r>
      <rPr>
        <sz val="20"/>
        <rFont val="Arial"/>
        <family val="2"/>
      </rPr>
      <t xml:space="preserve"> y </t>
    </r>
    <r>
      <rPr>
        <b/>
        <u val="single"/>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</si>
  <si>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</si>
  <si>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</si>
  <si>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</si>
  <si>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</si>
  <si>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</si>
  <si>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</si>
  <si>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</si>
  <si>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</si>
  <si>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</si>
  <si>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</si>
  <si>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</si>
  <si>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Información inexistente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</si>
  <si>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</si>
  <si>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</si>
  <si>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</si>
  <si>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</si>
  <si>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</si>
  <si>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</si>
  <si>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</si>
  <si>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</si>
  <si>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</si>
  <si>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</si>
  <si>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</si>
  <si>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</si>
  <si>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</si>
  <si>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val="single"/>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</si>
  <si>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</si>
  <si>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</si>
  <si>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</si>
  <si>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</si>
  <si>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</si>
  <si>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</si>
  <si>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</si>
  <si>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</si>
  <si>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</si>
  <si>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</si>
  <si>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</si>
  <si>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</si>
  <si>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</si>
  <si>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</si>
  <si>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</si>
  <si>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</si>
  <si>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</si>
  <si>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</si>
  <si>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</si>
  <si>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</si>
  <si>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</si>
  <si>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</si>
  <si>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</si>
  <si>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Nombre del solicitante</t>
  </si>
  <si>
    <t>Medio de Notificación</t>
  </si>
  <si>
    <t>Otros</t>
  </si>
  <si>
    <t>C.JuanPérez</t>
  </si>
  <si>
    <t>C.Derecho Ciudadano.</t>
  </si>
  <si>
    <t>C. OSVALDO SALVADOR MORENO MONDRAGON</t>
  </si>
  <si>
    <t xml:space="preserve"> C. JORGE ALEJANDRO TERAN ROCHA</t>
  </si>
  <si>
    <t>C.TeresaSuberRmz</t>
  </si>
  <si>
    <t>C. Elizabeth M. M.</t>
  </si>
  <si>
    <t>C. MARIA DEL REFUGIO PEREZ MORA</t>
  </si>
  <si>
    <t xml:space="preserve"> C.JaimeNavaNoriega</t>
  </si>
  <si>
    <t>C. OSCAR REYNOSO STEVENS</t>
  </si>
  <si>
    <t xml:space="preserve">C. MARIA DEL ROSARIO GÓMEZ FLORES
</t>
  </si>
  <si>
    <t>C. febe mabel rodriguez crispin</t>
  </si>
  <si>
    <t xml:space="preserve"> C. michelle obama trump</t>
  </si>
  <si>
    <t>C. michelle obama trump</t>
  </si>
  <si>
    <t xml:space="preserve"> C. JOSE ARMANDO MARTINEZ CASTILLO</t>
  </si>
  <si>
    <t xml:space="preserve"> C. Daniel Rivera Macías</t>
  </si>
  <si>
    <t>C. DELFINA ARRIAGA CARREON</t>
  </si>
  <si>
    <t>C. MARIA DEL ROSARIO ACOSTA IBARRA</t>
  </si>
  <si>
    <t>C. JORGE GONZALEZ HERNANDEZ</t>
  </si>
  <si>
    <t>C. Jorge Daniel Linares Arriaga</t>
  </si>
  <si>
    <t xml:space="preserve"> C. Jorge Daniel Linares Arriaga</t>
  </si>
  <si>
    <t>C. LUIS GONZALEZ LOZANO</t>
  </si>
  <si>
    <t>C. FRANCISCO JAVIER ROLDAN HERRERA</t>
  </si>
  <si>
    <t>C.Francisco RubénGonzálezCuéllar</t>
  </si>
  <si>
    <t xml:space="preserve"> C.Martha Irene MartínezMartínez</t>
  </si>
  <si>
    <t>C. Cristina Ramos Flores</t>
  </si>
  <si>
    <t>C. ROMUALDO CHAGOYA PÉREZ</t>
  </si>
  <si>
    <t>C. DONAJI  IZQUAUHTLI   JUAREZ   ALDAMA</t>
  </si>
  <si>
    <t>C. JUDITH   TOVAR   MARTINEZ</t>
  </si>
  <si>
    <t xml:space="preserve"> C. DANIEL   ESTRADA  RAMIREZ</t>
  </si>
  <si>
    <t>C. JUDITH   AGUILERA   MARTÍNEZ</t>
  </si>
  <si>
    <t xml:space="preserve">C. HECTOR MENESES RODRIGUEZ
</t>
  </si>
  <si>
    <t xml:space="preserve"> C.GeancarloBonetta.
</t>
  </si>
  <si>
    <t xml:space="preserve"> C. Mayra Elizabeth Guzman Vildosola</t>
  </si>
  <si>
    <t xml:space="preserve">C.GuadalupeTapia. </t>
  </si>
  <si>
    <t xml:space="preserve"> C.ALMA ELIZABETH ZAVALA RUIZ</t>
  </si>
  <si>
    <t>C.Karen Rosario Torres Martínez</t>
  </si>
  <si>
    <t xml:space="preserve"> C.César Omar Guel Rodríguez</t>
  </si>
  <si>
    <t>C.FERNANDO CASTAÑON MORA</t>
  </si>
  <si>
    <t xml:space="preserve">C.ROBERTO GUZMAN </t>
  </si>
  <si>
    <t xml:space="preserve"> C.Rafael Mendoza Rodriguez</t>
  </si>
  <si>
    <t>C.Anonimo Anonimo Anonimo</t>
  </si>
  <si>
    <t>C.César Guel Rodríguez</t>
  </si>
  <si>
    <t>C.octavio antonio vazquez jimenez</t>
  </si>
  <si>
    <t>C.marta galan pizzuto</t>
  </si>
  <si>
    <t>C.jacqueline mendoza leija</t>
  </si>
  <si>
    <t>C.Nayeli Miranda Gonzalez</t>
  </si>
  <si>
    <t>C.Victoria Joscelyn Carmona Caabrera</t>
  </si>
  <si>
    <t>C.GRISELDA PINALES NAVA</t>
  </si>
  <si>
    <t xml:space="preserve"> C.Nadia Hernández Leura</t>
  </si>
  <si>
    <t xml:space="preserve">C.Alberto Alberto Alberto
</t>
  </si>
  <si>
    <t>C.octavio antonio vazquez</t>
  </si>
  <si>
    <t xml:space="preserve">C.guillermo rivera beovide
</t>
  </si>
  <si>
    <t xml:space="preserve"> C.guillermo rivera beovide</t>
  </si>
  <si>
    <t>Solicito por favor copia digital del documento que contenga y especifique el total de actividades considerados eventos públicos de la
Dirección de Atención a la Juventud (o su equivalente en el ámbito municipal), es decir, conferencias, talleres, seminarios, pláticas, etc.
dirigidos a la población joven del municipio y en donde se describa fecha de realización, nombre del evento, número de asistentes o
participantes y de ser posible, género o si pertenecen a algún sector vulnerable (indígenas, mujeres, comunidad LGTB, etc.). El ámbito
temporal solicitado es a partir de la toma de posesión del actual trienio (1 de octubre de 2015) hasta la fecha más reciente que posea.
Muchas gracias</t>
  </si>
  <si>
    <t xml:space="preserve">Le solicito amablemente proporcione el monto de inversión real en obra durante la presente administración en la colonia Los Silos y
Villa de las Torres, así como una descripción de las obras ejecutadas y el número de beneficiados. </t>
  </si>
  <si>
    <t xml:space="preserve"> CONVOCATORIA DE PROMOCIÓN Y ASCENSOS DE LA DGSPM
FECHA DE APLICACIÓN DE EXÁMENES
LISTADO DE PERSONAL ASCENDIDO</t>
  </si>
  <si>
    <t xml:space="preserve"> CONVOCATORIA DE LA DGSPM
FECHA DE APLICACIÓN DE EXÁMENES
LISTADO DE PERSONAL ASCENDIDO </t>
  </si>
  <si>
    <t xml:space="preserve">Buenos días.
Solicito sea tan amable de proporcionar en un documento los programas sociales que tiene el Ayuntamiento de San Luis Potosí,su
descripción y las características que para cada programa debe tener una persona para recibir el apoyo.
Gracias por su atención.
</t>
  </si>
  <si>
    <t xml:space="preserve"> Buen día.
Solicito por favor, copia digital del documento que contenga su programa de trabajo del 2015 – 2018, así como saber si se
encuentra dentro del mismo la pavimentación y alumbrado de la calle Simón Díaz, entre calle Ojo Caliente y Avenida Constitución,
del Fraccionamiento San Leonel.
Cabe señalar que la información ya la solicité el día 20 de agosto del año en curso, por el portal
https://www.plataformadetransparencia.org.mx, asignándome el folio 00610718; la cual ya se registra en el proceso como
terminada, señalando que la respuesta se me daba vía infomex.
Toda vez que ya ingrese a la plataforma de infomex tanto federal como del estado de SLP, y que no se arroja resultado alguno con
el folio asignado, es que nuevamente elaboro mi solicitud.
Esperando tener mejores resultados a través de esta plataforma, de antemano les agradezco. </t>
  </si>
  <si>
    <t xml:space="preserve">DOS COPIAS CERTIFICADAS DEL ROL DE RUTAS DEL MERCADO SOBRE RUEDAS Y TIANGUIS </t>
  </si>
  <si>
    <t xml:space="preserve">FAVOR DE INDICAR LA VIGENCIA, MONTO TOTAL Y COMPAÑIA ENCARGADA DE LAS POLIZAS DE SEGUROS VIGENTES DE
LOS RAMOS DE AUTOS, VIDA, GASTOS MEDICOS, AEREO Y DAÑOS,QUE SE TENGAN CONTRATADAS A LA FECHA.
ADJUNTE EN VERSIÓN DIGITAL TODAS LAS FACTURAS PAGADAS A LA EMPRESA O EMPRESAS DESDE EL 1 DE OCTUBRE
DEL 2015 AL 15 DE SEPTIEMBRE DEL 2018 POR CADA UNO DE LOS SERVICIOS CONTRATADOS.
ADJUNTE EN VERSIÓN DIGITAL TODOS LOS CONTRATOS FIRMADOS CON LA EMPRESA O EMPRESAS CONTRATADAS
PARA CADA UNO DE LOS SEGUROS MENCIONADOS. </t>
  </si>
  <si>
    <t xml:space="preserve"> Nomina del personal sindicalizado y de confianza del Municipio de San Luis Potosí, de la primera quincena del mes Junio del
2018. </t>
  </si>
  <si>
    <t xml:space="preserve">DESEO SE ME PROPORCIONE COPIA DE SUS ARCHIVOS A NOMBRE DE MARÍA DEL ROSARIO GOMEZ </t>
  </si>
  <si>
    <t xml:space="preserve"> ¿De cuanto fue el recurso utilizado en el Festival de la Cantera edición 2 del municipio de San Luis Potosí S. L. P.? </t>
  </si>
  <si>
    <t xml:space="preserve"> Documento que exhibe la respuesta a la solicitud de información con número de folio UT-SI-374/2018-00554318-PNT y el oficio
turnado a la Dirección de Comercio con número U.T. 1369/18.</t>
  </si>
  <si>
    <t xml:space="preserve">Respuesta a la solicitud de información con número de folio UT-SI-373/2018-00554218-PNT; y oficios DC/664/2018 y U.T.
1368/18 como archivos adjuntos a esta solicitud, con membrete y firma de las autoridades que dan respuesta. </t>
  </si>
  <si>
    <t xml:space="preserve"> Documento que exhibe la respuesta a la solicitud de información con número de folio UT-SI-360/2018-00542018-PNT, y los
documentos:
Oficio DC/661/2018 y U.T. 1348/18.</t>
  </si>
  <si>
    <t xml:space="preserve"> Documento que exhibe la versión pública y sin firmas del particular ni datos personales de la solicitud y autorización/permiso
para realizar el evento denominado “Opera Carmen de Bizet” en la Plaza de Toros Monumental
el Paseo el día 21 de Julio a las 20:00 h municipio
</t>
  </si>
  <si>
    <t xml:space="preserve">Si los departamentos u áreas municipales de Protección civil, Comercio, Espectáculos han multado por cualquier circunstancia a
la Plaza de Toros y Teatro de la Paz durante los meses de julio y agosto año 2018.
Respuesta como adjunto, membrete y firma de quien expide. Si los departamentos u áreas municipales de Protección civil, Comercio, Espectáculos han multado por cualquier circunstancia a
la Plaza de Toros y Teatro de la Paz durante los meses de julio y agosto año 2018.
Respuesta como adjunto, membrete y firma de quien expide. </t>
  </si>
  <si>
    <t xml:space="preserve"> COPIAS CERTIFICADAS DEL REPORTE DE SUPERVISIÓN AL MERCADO SOBRE RUEDAS NUMERO 8 DEL DOMINGO 19
DE AGOSTO DEL 2018, EN LA CALLE FLEMING COL. NUEVA PROGRESO. </t>
  </si>
  <si>
    <t xml:space="preserve"> COPIAS CERTIFICADAS DEL REPORTE DE SUPERVISIÓN AL MERCADO SOBRE RUEDAS NUMERO 8 DEL DOMINGO 12
DE AGOSTO DEL 2018, EN LA CALLE FLEMING COL. NUEVA PROGRESO. </t>
  </si>
  <si>
    <t xml:space="preserve"> COPIAS CERTIFICADAS DEL REPORTE DE SUPERVISIÓN AL MERCADO SOBRE RUEDAS NUMERO 8 DEL 18 DE
AGOSTO DEL 2018, EN LA CALLE LAGO MALAR COL. SAN LUIS REY. </t>
  </si>
  <si>
    <t xml:space="preserve">COPIAS CERTIFICADAS DEL REPORTE DE SUPERVISIÓN AL MERCADO SOBRE RUEDAS NUMERO 8 DEL 111 DE
AGOSTO DEL 2018, EN LAGO MALAR COL. SAN LUIS REY. </t>
  </si>
  <si>
    <t xml:space="preserve">COPIAS CERTIFICADAS DEL REPORTE DE SUPERVISIÓN AL MERCADO SOBRE RUEDAS NUMERO 8 DEL 16 DE
AGOSTO EN LA CALLE ESMERALDA COL. VALLE DORADO </t>
  </si>
  <si>
    <t>COPIAS CERTIFICADAS DEL REPORTE DE SUPERVISIÓN AL MERCADO SOBRE RUEDAS NUMERO 8 DEL 09 DE
AGOSTO DEL 2018 EN LA CALLE ESMERALDA COL. VALLE DORADO.</t>
  </si>
  <si>
    <t xml:space="preserve">COPIAS CERTIFICADAS DEL REPORTE DE SUPERVISIÓN AL MERCADO SOBRE RUEDAS NUMERO 8 DEL 09 DE
AGOSTO DEL 2018, EN LA CALLE FLEMING COL. NUEVA PROGRESO   </t>
  </si>
  <si>
    <t>COPIAS CERTIFICADAS DEL REPORTE DE SUPERVISIÓN AL MERCADO SOBRE RUEDAS NUMERO 8 DEL 15 DE
AGOSTO DEL 2018 EN LA CALLE CARBONERA COL. SAN JUAN DE GUADALUPE</t>
  </si>
  <si>
    <t xml:space="preserve">COPIAS CERTIFICADAS DEL REPORTE DE SUPERVISIÓN AL MERCADO SOBRE RUEDAS NUMERO 8 DEL 08 DE
AGOSTO DEL 2018 EN LA CALLE CARBONERA EN LA COLONIA SAN JUAN DE GUADALUPE. </t>
  </si>
  <si>
    <t xml:space="preserve"> SE ME PROPORCIONE EL ESTATUS EN EL QUE SE ENCUENTRA REGISTRADO ANTE COMERCIO EL C. MA. DE
LOURDES OJEDA VELAZQUEZ </t>
  </si>
  <si>
    <t xml:space="preserve">SE ME PROPORCIONE EL ESTATUS EN EL QUE SE ENCUENTRA REGISTRADO ANTE COMERCIO EL C. JOSEFA
HUERTA MELCHOR </t>
  </si>
  <si>
    <t xml:space="preserve">SE ME PROPORCIONE EL ESTATUS EN EL QUE SE ENCUENTRA REGISTRADO ANTE COMERCIO EL C. ALFREDO
QUILPAS HERNANDEZ </t>
  </si>
  <si>
    <t>SE ME PROPORCIONE EL ESTATUS EN EL QUE SE ENCUENTRA REGISTRADO ANTE COMERCIO EL C. FELIPA
TENORIO HUERTA</t>
  </si>
  <si>
    <t xml:space="preserve">SE ME PROPORCIONE EL ESTATUS EN EL QUE SE ENCUENTRA REGISTRADO ANTE COMERCIO EL C. JUANA LOPEZ
PATLAN </t>
  </si>
  <si>
    <t xml:space="preserve"> SE ME PROPORCIONE EL ESTATUS EN EL QUE SE ENCUENTRA REGISTRADO ANTE COMERCIO EL C. ROCIO
VAZQUEZ HERNANDEZ</t>
  </si>
  <si>
    <t xml:space="preserve">SE ME PROPORCIONE EL ESTATUS EN EL QUE SE ENCUENTRA REGISTRADO ANTE COMERCIO EL C. JUAN CARLOS
RAMIREZ FABIAN </t>
  </si>
  <si>
    <t>SE ME PROPORCIONE EL ESTATUS EN EL QUE SE ENCUENTRA REGISTRADO ANTE COMERCIO EL C. ANTONIO
SANDATE SEGOVIA</t>
  </si>
  <si>
    <t xml:space="preserve">SE ME PROPORCIONE EL ESTATUS EN EL QUE SE ENCUENTRA REGISTRADO ANTE COMERCIO EL C. ANTONIO
SANDATE CEGOVIA  </t>
  </si>
  <si>
    <t xml:space="preserve">SE ME PROPORCIONE EL ESTATUS EN EL QUE SE ENCUENTRA REGISTRADO ANTE COMERCIO EL C. GUADALUPE
MARTINEZ ROMERO  </t>
  </si>
  <si>
    <t xml:space="preserve">TABULADOR DE PRESTACIONES DEL PERSONAL DE SEGURIDAD PÚBLICA CORRESPONDIENTE A LOS EJERCICIOS
FISCALES 2017 Y 2018 (Del H. Ayuntamiento de San Luis Potosí) </t>
  </si>
  <si>
    <t xml:space="preserve">SE ME PROPORCIONE EL ESTATUS EN EL QUE SE ENCUENTRA REGISTRADO ANTE COMERCIO EL C. BERNARDA
MARTINEZ ROMERO  </t>
  </si>
  <si>
    <t>SE ME PROPORCIONE EL ESTATUS EN EL QUE SE ENCUENTRA REGISTRADO ANTE COMERCIO EL C. LAURA
SALGADO MENES</t>
  </si>
  <si>
    <t xml:space="preserve">SE ME PROPORCIONE EL ESTATUS EN EL QUE SE ENCUENTRA REGISTRADO ANTE COMERCIO EL C. OLIVIA TAPIA
RANGEL  </t>
  </si>
  <si>
    <t>SOLICITO DATOS DE LAS PERSONAS QUE ESTABAN EN EL LOCALC-15</t>
  </si>
  <si>
    <t xml:space="preserve">SOLICITO SE CERTIFIQUE SI LA CALLE VASCO NUÑEZ DE BALBOA DEL FRACCIONAMIENTO INDUSTRIAL AVIACIÓN
SEGUNDA SECCIÓN ANTERIORMENTE CORRESPONDIA A NOMBRE DEL PASAJE 26  </t>
  </si>
  <si>
    <t>COPIA DEL PLANO DE LOMAS DEL PEDREGAL</t>
  </si>
  <si>
    <t>DIRECTOR DE OBRAS PUBLICAS DEL MUNICIPIO DE SAN LUIS POTOSI, MEDIANTE ESTA PLATAFORMA SE LE SOLICITA
SIRVA INFORMAR SI EXISTE PERMITO DE COSNTRUCION ALGUNO PARA LLEVAR A CABO ACTOS DE CONSTRUCCIÓN
EN EL PREDIO ubicado en la Fracción del Saucito de ésta Ciudad, con superficie 8,110.54 metros cuadrados y con las siguientes
medidas y colindancias:
Al norte: 65.59 sesenta y cinco metros cincuenta y nueve decímetros linda con anillo periférico
Al sur: 34.10 treinta y cuatro metros diez centímetros, linda con resto de la propiedad de Enrique Aguayo
Al oriente: En tres líneas: la primera de noreste a sureste 61.20 sesenta y un metros veinte centímetros, linda con propiedad del
señor Jesús Gaviño Robles Gil, la segunda de noreste a sureste 17.92 diecisiete metros noventa y dos centímetros, la tercera
82.63 ochenta y dos metros sesenta y tres centímetros, linda con propiedad del señor Juan Puente Apolo.
Al poniente: 145.00 ciento cuarenta y cinco metros, linda con propiedad del Licenciado Enrique Aguayo.
Al noreste: 14.31 catorce metros treinta y un centímetros, linda con propiedad privada.</t>
  </si>
  <si>
    <t xml:space="preserve"> Director de Obras Publicas del Estado de San Luis Potosí, por medio de esta plataforma se solicita que sirva informa si existe
permiso de construcción alguno para llevar a cabo actos de construcción en el predio ubicado en la Fracción del Saucito de ésta
Ciudad, con superficie 8,110.54 metros cuadrados y con las siguientes medidas y colindancias:
Al norte: 65.59 sesenta y cinco metros cincuenta y nueve decímetros linda con anillo periférico
Al sur: 34.10 treinta y cuatro metros diez centímetros, linda con resto de la propiedad de enrique aguayo
Al oriente: En tres líneas: la primera de noreste a sureste 61.20 sesenta y un metros veinte centímetros, linda con propiedad del
señor Jesús Gaviño Robles Gil, la segunda de noreste a sureste 17.92 diecisiete metros noventa y dos centímetros, la tercera
82.63 ochenta y dos metros sesenta y tres centímetros, linda con propiedad del señor Juan Puente Apolo.
Al poniente: 145.00 ciento cuarenta y cinco metros, linda con propiedad del Licenciado Enrique Aguayo.
Al noreste: 14.31 catorce metros treinta y un centímetros, linda con propiedad privada.</t>
  </si>
  <si>
    <t xml:space="preserve">ARCHIVO QUE CONTENGA LA TOTALIDAD DE LAS ACTAS DE SESIÓN REALIZADAS POR LA “JUNTA DE GOBIERNO” DEL
INSTITUTO MUNICIPAL DE PLANEACIÓN, DEL PERIODO DEL 1 DE OCTUBRE DEL 2015 AL 6 DE SEPTIEMBRE DEL 2018.
ARCHIVO QUE CONTENGA LA TOTALIDAD DE LAS ACTAS REALIZADAS POR EL “CONSEJO CONSULTIVO” DEL
INSTITUTO MUNICIPAL DE PLANEACIÓN, DEL PERIODO DEL 1 DE OCTUBRE DEL 2015 AL 6 DE SEPTIEMBRE DEL 2018.
ARCHIVO QUE CONTENGA LA TOTALIDAD DE LAS ACTAS REALIZADAS POR EL “CUERPO TÉCNICO” DEL INSTITUTO
MUNICIPAL DE PLANEACIÓN, DEL PERIODO DEL 1 DE OCTUBRE DEL 2015 AL 6 DE SEPTIEMBRE DEL 2018.  </t>
  </si>
  <si>
    <t xml:space="preserve"> 1. DEL PRESIDENTE MUNICIPAL SOLICITO INFORME:
a. Si durante el año 2018 ha otorgado o autorizado directamente cambio de GRADOS JERÁRQUICOS a personal de la plantilla de
la Dirección General de Seguridad Pública Municipal;
b. Se ser afirmativo lo anterior, solicito:
i. NOMBRE, GRADO y CARGO del personal que se encuentre en esos supuestos;
ii. Procedimiento empleado para tal efecto;
iii. Fundamento Legal en que basó su determinación.
2. DEL H. CABILDO DEL AYUNTAMIENTO DE SAN LUÍS POTOSÍ, SOLICITO INFORME:
a. Si durante el año 2018, ese cuerpo edilicio ha otorgado o autorizado cambio de GRADOS JERÁRQUICOS a personal de la
plantilla de la Dirección General de Seguridad Pública Municipal;
b. Se ser afirmativo lo anterior, solicito:
i. NOMBRE, GRADO y CARGO del personal que se encuentre en esos supuestos;
ii. Procedimiento empleado para tal efecto;
iii. Fundamento Legal en que basó su determinación.
3. DEL OFICIAL MAYOR DEL AYUNTAMIENTO DE SAN LUÍS POTOSÍ SOLICITO INFORME:
a. Si durante el año 2018 ha otorgado o autorizado directamente cambio de GRADOS JERÁRQUICOS a personal de la plantilla de
la Dirección General de Seguridad Pública Municipal;
b. Se ser afirmativo lo anterior, remita NOMBRE, GRADO y CARGO del personal que se encuentre en esos supuestos.
4. DEL DIRECTOR DE RECURSOS HUMANOS DEL AYUNTAMIENTO DE SAN LUÍS POTOSÍ SOLICITO:
a. Si durante el año 2018, la Dirección a su cargo ha realizado cambio de GRADOS JERÁRQUICOS aplicados a personal de la
plantilla de la Dirección General de Seguridad Pública Municipal;
b. Se ser afirmativo lo anterior, remita NOMBRE, GRADO y CARGO del personal que se encuentre en esos supuestos.
c. De ser afirmativo el inciso a), solicito se informe:
i. POR INSTRUCCIÓN QUIÉN O DE CUÁL FUNCIONARIO, SERVIDOR PÚBLICO U ÓRGANO COLEGIADO DEL
AYUNTAMIENTO DE SAN LUÍS POTOSÍ, REALIZÓ LOS MOVIMIENTOS.
ii. INFORME EL PROCEDIMIENTO Y FUNDAMENTO LEGAL USADO.
5. DEL COMISARIO DE SEGURIDAD PÚBLICA MUNICIPAL SOLICITO INFORME:
a. Si durante el año 2018, ha solicitado directamente o a través de alguna de las áreas de la Dirección a su cargo, el cambio de
GRADOS JERÁRQUICOS a personal de la plantilla de la Dirección General de Seguridad Pública Municipal;
b. Se ser afirmativo lo anterior, remita NOMBRE, GRADO y CARGO del personal que se encuentre en esos supuestos.
6. DE LA COMISIÓN DEL SERVICIO PROFESIONAL DE CARRERA POLICIAL DEL MUNICIPIO DE SAN LUÍS POTOSÍ
SOLICITO INFORME:
a. Si durante el año 2018 ha llevado a cabo promociones de ascensos para personal operativo de la DGSPM;
b. Se ser afirmativo lo anterior, remita NOMBRE, GRADO y CARGO del personal que se encuentre en esos supuestos.
c. Si del Subsidio FORTASEG 2018, se destinó algún recurso para Promoción de Ascensos.
d. Se ser afirmativo lo anterior, remita NOMBRE, GRADO y CARGO del personal que se encuentre en esos supuestos.</t>
  </si>
  <si>
    <t xml:space="preserve">Mediante la presente, solicito por favor, copia digital del documento que contenga el Reglamento Interno del Municipio de San Luis
Potosí, actualizado al año de 2018 sí es que es el caso de que haya sido modificado o reformado.
Muchas gracias.
</t>
  </si>
  <si>
    <t>Estimados;
Por éste medio les envío un cordial saludo y aprovecho la ocasión para solicitar respetuosamente y con fundamento en el artículo 8
Constitucional, así como en el ejercicio de mi derecho a la información, me sea proporcionada copia digital del documento, ((ficha
técnica, informe, reporte, o lo que se aplique) que contenga y detalle la información relacionada con lo siguiente:
a).- Si existe una o varias juntas de mejoras legalmente constituidas en las manzanas que abarca las calles de Cuauhctémoc,
Avanzada, Santos Degollado y Mariano Otero, en el barrio de Tequis, en el Municipio de San Luis Potosí.
b).- En caso de que exista esta junta de mejoras, me informe los nombres y cargos de sus integrantes.
c).- En caso de que exista esta junta de mejoras, me informe las actividades, trabajos y/o apoyos que la misma ha realizado desde el
período comprendido entre 2016 y hasta la fecha.
d).- En caso de que exista esta junta de mejoras, me informe que apoyos por parte de la administración municipal ha recibido desde
el período comprendido entre 2016 y hasta la fecha.
e).- En caso de que exista esta junta de mejoras, me informe y describa específicamente el número de gestiones y/o peticiones que la
misma ha realizado a esta administración municipal desde el período comprendido entre 2016 y hasta la fecha.
f).- En caso de que exista esta junta de mejoras, me informe y describa específicamente el número de gestiones y/o peticiones que la
misma ha realizado a esta administración municipal, solicitando apoyos en materia de seguridad pública y en materia de alumbrado
público desde el período comprendido entre 2016 y hasta la fecha.
De antemano, agradezco su atención al presente.</t>
  </si>
  <si>
    <t xml:space="preserve"> Información del Salón de Fiestas Casa Blanca de la calle Melesio Rivera 270 de Villa de Pozos lo siguiente:
1.Si cuenta con permiso de suelo para el giro establecido
2.Permiso otorgado para el giro del salón (fiestas infantiles o eventos sociales)
3.Horario establecido para el inicio y termino de los eventos
4.Si el tipo de permiso permite el consumo de bebidas alcohólicas
5.Si el permiso con el que se cuenta permite amenizar los eventos con grupos norteños y sonidos con exceso de volumen o ruido.
6.Si el permiso otorgado le permite solicitar extensión de horario nocturno al ya establecido (de 11:00 pm a 2:00 am)
7.Si el permiso del salón para sus eventos puede exceder a mas de 5 horas
8.Fecha y año en que se otorgó el permiso a dicho salón.</t>
  </si>
  <si>
    <t>Solicito información del Mini super SUMERCA de la calle Melesio Rivera 235 Barrio Cruces en Villa de Pozos lo siguiente:
1.Giro del permiso de dicho negocio
2.Fecha y año en que se otorgó
3.Si especifica con cuantos piso cuenta el negocio (planta alta y baja)
4. Si cada piso del negocio tiene permisos o giros diferentes</t>
  </si>
  <si>
    <t xml:space="preserve"> CONVOCATORIA DE ASCENSOS 2018 DGSPM
PARTICIPACIÓN EN DICHA CONVOCATORIA
FECHA DE APLICACIÓN DE EXÁMENES
LISTADO DE PERSONAL </t>
  </si>
  <si>
    <t xml:space="preserve"> CONVOCATORIA DE LA PROMOCIÓN 2018
FECHA DE EXAMENES
INTEGRANTES DE LA COMISIÓN PROFESIONAL DE CARRERA DE POLICIA
LISTADO DE PERSONAL ASCENDIDO Y MOTIVO DEL ASCENSO</t>
  </si>
  <si>
    <t>CONVOCATORIA DE PROMOSIÓN DE ASCENSOS 2018 DGSPM
FECHA DE EXAMENES
LISTADO DE PERSONAL ASCENDIDO</t>
  </si>
  <si>
    <t>QUIENES INTEGRAN LA COMISIÓN DE LA DGSPM
QUIENES FORMAN EL ORGANO RECTOR Y ORGANIZADOR ENCARGADO DE LAS PROMOCIONES Y ASCENSOS</t>
  </si>
  <si>
    <t>CONVOCATORIA DE PROMOCIÓN DE LA DGSPM
FECHA DE APLICACIÓN DE EXAMENES
LISTADO DE PERSONAL ASCENDIDO</t>
  </si>
  <si>
    <t xml:space="preserve"> PERMISO DE ACTIVIDADES COMERCIALES LEGITIMAS </t>
  </si>
  <si>
    <t xml:space="preserve">De manera atenta solicito el decreto de creación, normatividad, organigrama, plan de actividades y presupuesto anual de los últimos
dos años en lo referente al Sistema de Protección Integral de Niñas, Niños y Adolescentes Municipal (SIPINNA) agradeciendo de antemano las atenciones giradas al presente. </t>
  </si>
  <si>
    <t xml:space="preserve"> 1.-cargo y grado que tiene actualmente el elemento Osvaldo Salvador Moreno Mondragon en la Direccion General de Seguridad
Publica Municipal de San Luis Potosi.
2.- Fecha de ingreso, grado y cargo que ostentaba al momento de su admisión a la Dirección General de Seguridad Publica
Municipal.
3.- Si el Policia Segundo Osvaldo Salvador Moreno Mondragon ha participado en procesos de convocatorias para ascenso de
grados jerarquicos dentro de la Dirección General de Seguridad Publica Municipal de San Luis Potosi y en que Fecha y años.
4.- Como o bajo que proceso se le designo el grado de Policía Segundo al C. Osvaldo Salvador Moreno Mondragon, dentro de la
Dirección General de Seguridad Publica Municipal.  </t>
  </si>
  <si>
    <t>1. Solicito los contratos, vigentes o pasados, entre el gobierno de San Luis Potosí y la empresa
encargada de los sistemas de control de velocidad, sistemas de videovigilancia en cruceros de
alta peligrosidad y fotomultas y/o los documentos que proporcionen información sobre el monto
de estos contratos y su vigencia, así como los servicios que incluyen.
2. ¿Cuál es la dependencia de gobierno que se encarga de recaudar las fotomultas expedidas?
3. ¿Cuáles son los criterios bajo los cuales funciona el sistema de fotomultas?
4. ¿Cuáles son las faltas por las que se expide una fotomulta? ¿Cuáles son los montos que se deben de pagar de acuerdo con la falta
que se comete?
5. ¿Cuántas cámaras se instalaron y cómo se definieron los lugares para su
instalación?
6. ¿Existen estadísticas sobre los beneficios a la población respecto a la implementación de las fotomultas? ¿Cuáles son estas?
7. ¿Se han reducido accidentes automovilísticos o peatonales desde la implementación de las fotomultas?</t>
  </si>
  <si>
    <t xml:space="preserve"> RELACIÓN LABORAL, CONSTANCIA DE GRADO AL 1 DE ENERO DEL 2018 Y AL 01 DE OCTUBRE DE LOS SERVIDORES
PÚBLICOS </t>
  </si>
  <si>
    <t>COPIA CERTIFICADA DEL DICTAMEN DEL 19 DE JUNIO DEL 2018</t>
  </si>
  <si>
    <t xml:space="preserve">¿Porque las calles de San Luis Potosí están mal pavimentadas y se encuentran con deterioros, a pesar de que la ciudadanía ha hecho
varias solicitudes para que arreglen la pavimentación? </t>
  </si>
  <si>
    <t>¿Cuántos vehículos tiene la policía de San Luis Potosí, San Luis Potosí?
De los vehículos que tiene la policía de la ciudad de San Luis Potosí, ¿cuántos y cuáles están en funcionamiento?
¿Cuántos vehículos tiene el ayuntamiento de San Luis Potosí para realizar la recolección de basura?
Del todo el equipo motorizado y de 4 ruedas que usa el Ayuntamiento de San Luis Potosí, ¿cuántos y cuáles están en funcionamiento?
Por último, ¿Cuantos y en dónde están ubicados todos los talleres del ayuntamiento de San Luis Potosí que reparan los vehículos
motorizados de todas las dependencias del mismo?</t>
  </si>
  <si>
    <t>SOLICITO LAS CONSTANCIAS DE CABILDO DEL 9 DE ENERO DEL 2018 Y 13 DE MAYO DEL 2015</t>
  </si>
  <si>
    <t xml:space="preserve">Solicito por este medio:
1. Copia de la última actualización del plano de uso de suelo del municipio de San Luis Potosí, en donde se se especifiquen las
diferentes zonas de la ciudad y su cartografía. </t>
  </si>
  <si>
    <t>Cuanto presupuesto se utilizo para la realizacion de la edicion 2018 de la FENAPO.</t>
  </si>
  <si>
    <t xml:space="preserve">SOLICITUD DE ACUERDO AL ARCHIVO ANEXO
</t>
  </si>
  <si>
    <t xml:space="preserve">Hola buen día. ¿Cuántos vehículos motorizados de 4 ruedas tiene el ayuntamiento de San Luis Potosí para realizar la recolección de
basura? De estos vehículos, ¿cuántos están activos y cuántos están en des uso por falta de mantenimiento? </t>
  </si>
  <si>
    <t xml:space="preserve">cuantas patrullas circulan en el estado </t>
  </si>
  <si>
    <t>Planos de construcción presentados en la dirección de Desarrollo Urbano para la construcción de plaza comercial en calle Huasteca
295, Lomas 1a Sección, S.L.P, S.L.P.</t>
  </si>
  <si>
    <t xml:space="preserve">quiero saber cuantas patrullas estan en funcionamiento en la capital </t>
  </si>
  <si>
    <t>¿cual presidente ha tenido mas gastos durante su gobierno?</t>
  </si>
  <si>
    <t>Conocer la cantidad de dinero que se esta invirtiendo para la creación de los nuevos brazos en el distribuidor Juarez.</t>
  </si>
  <si>
    <t xml:space="preserve">ORDENAMIENTO TERRITORIAL, PLANES DE USO DE SUELO, TIPOS DE USO DE SUELO Y LIENCIAS DE USO DE SUELO DE
1990, 1995, 2000, 2005, 2010, 2015 Y 2018 </t>
  </si>
  <si>
    <t>Solicito por favor me de información para saber si tienen un programa de bacheo en la colonia las flores del municipio de San Luis
Potosí. Si en el programa de bacheo se encuentra agendada la calle camino real a saltillo a la altura del puente del rio paisanos y
hasta el periférico norte. En caso de que se tenga programado el bacheo, me detalle la calidad del material utilizado para el bacheo.
En caso de que se tenga programado el bacheo, me detalle los datos de la empresa encargada de llevarlo a cabo.
 Gracias por su atención a mi petición.</t>
  </si>
  <si>
    <t xml:space="preserve">Copia digital del documento: reglamento de régimen bajo condominio horizontal </t>
  </si>
  <si>
    <t xml:space="preserve">deseo saber cuantas vacunas se ponen al dia en la secretaria de salud a niños enfermos y personas necesitadas que tengan
problemas de salud </t>
  </si>
  <si>
    <t>plano autorizado del fraccionamiento villas mallorca en la delegacion de villa de pozos San Luis Potosi</t>
  </si>
  <si>
    <t>documento donde conste si el fraccionamiento Villas Mallorca en la delegacion de Villa de Pozos, el cual es privado tiene 2 accesos o
solo uno, ya que se esta construyendo un segundo acceso, que no es por el fraccionamiento ORQUIDEA</t>
  </si>
  <si>
    <t>No se Cuenta con Resultados</t>
  </si>
  <si>
    <t>En támite</t>
  </si>
  <si>
    <t>No se realizo cobro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</si>
</sst>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s>
  <fonts count="52">
    <font>
      <sz val="10"/>
      <name val="Arial"/>
      <family val="0"/>
    </font>
    <font>
      <sz val="11"/>
      <color indexed="8"/>
      <name val="Calibri"/>
      <family val="2"/>
    </font>
    <font>
      <b/>
      <sz val="14"/>
      <name val="Arial"/>
      <family val="2"/>
    </font>
    <font>
      <b/>
      <sz val="10"/>
      <name val="Arial"/>
      <family val="2"/>
    </font>
    <font>
      <sz val="8"/>
      <name val="Arial"/>
      <family val="0"/>
    </font>
    <font>
      <b/>
      <sz val="10"/>
      <color indexed="9"/>
      <name val="Arial"/>
      <family val="2"/>
    </font>
    <font>
      <sz val="12"/>
      <name val="Arial"/>
      <family val="2"/>
    </font>
    <font>
      <b/>
      <u val="single"/>
      <sz val="10"/>
      <name val="Arial"/>
      <family val="2"/>
    </font>
    <font>
      <b/>
      <u val="single"/>
      <sz val="10"/>
      <color indexed="10"/>
      <name val="Arial"/>
      <family val="2"/>
    </font>
    <font>
      <sz val="14"/>
      <name val="Arial"/>
      <family val="2"/>
    </font>
    <font>
      <sz val="16"/>
      <name val="Arial"/>
      <family val="2"/>
    </font>
    <font>
      <sz val="20"/>
      <name val="Arial"/>
      <family val="2"/>
    </font>
    <font>
      <b/>
      <u val="single"/>
      <sz val="20"/>
      <color indexed="10"/>
      <name val="Arial"/>
      <family val="2"/>
    </font>
    <font>
      <sz val="8"/>
      <color indexed="23"/>
      <name val="Arial"/>
      <family val="2"/>
    </font>
    <font>
      <b/>
      <sz val="8"/>
      <color indexed="10"/>
      <name val="Arial"/>
      <family val="2"/>
    </font>
    <font>
      <b/>
      <sz val="12"/>
      <name val="Arial"/>
      <family val="2"/>
    </font>
    <font>
      <sz val="9"/>
      <name val="Tahoma"/>
      <family val="0"/>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bottom style="medium"/>
    </border>
    <border>
      <left style="thin">
        <color indexed="22"/>
      </left>
      <right style="thin">
        <color indexed="22"/>
      </right>
      <top style="thin">
        <color indexed="22"/>
      </top>
      <bottom style="thin">
        <color indexed="22"/>
      </bottom>
    </border>
    <border>
      <left style="medium"/>
      <right/>
      <top style="medium"/>
      <bottom/>
    </border>
    <border>
      <left style="medium"/>
      <right/>
      <top/>
      <bottom/>
    </border>
    <border>
      <left style="medium"/>
      <right/>
      <top/>
      <bottom style="medium"/>
    </border>
    <border>
      <left style="medium"/>
      <right style="medium"/>
      <top style="medium"/>
      <bottom/>
    </border>
    <border>
      <left/>
      <right/>
      <top/>
      <bottom style="thin"/>
    </border>
    <border>
      <left style="thin">
        <color indexed="22"/>
      </left>
      <right/>
      <top/>
      <bottom/>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53">
    <xf numFmtId="0" fontId="0" fillId="0" borderId="0" xfId="0" applyAlignment="1">
      <alignment/>
    </xf>
    <xf numFmtId="0" fontId="3" fillId="0" borderId="0" xfId="0" applyFont="1" applyAlignment="1">
      <alignment/>
    </xf>
    <xf numFmtId="0" fontId="0" fillId="0" borderId="0" xfId="0" applyAlignment="1">
      <alignment vertical="top"/>
    </xf>
    <xf numFmtId="0" fontId="5" fillId="33" borderId="0" xfId="0" applyFont="1" applyFill="1" applyAlignment="1">
      <alignment horizontal="center" vertical="center"/>
    </xf>
    <xf numFmtId="0" fontId="0" fillId="0" borderId="0" xfId="0" applyFont="1" applyAlignment="1">
      <alignment horizontal="center"/>
    </xf>
    <xf numFmtId="0" fontId="0" fillId="0" borderId="10" xfId="0" applyBorder="1" applyAlignment="1">
      <alignment horizontal="center"/>
    </xf>
    <xf numFmtId="0" fontId="0" fillId="0" borderId="10" xfId="0" applyBorder="1" applyAlignment="1">
      <alignment horizontal="center" vertical="center"/>
    </xf>
    <xf numFmtId="0" fontId="0" fillId="0" borderId="0" xfId="0" applyAlignment="1">
      <alignment horizontal="center"/>
    </xf>
    <xf numFmtId="0" fontId="0" fillId="0" borderId="11" xfId="0" applyBorder="1" applyAlignment="1">
      <alignment horizontal="center" vertical="center"/>
    </xf>
    <xf numFmtId="0" fontId="3" fillId="34"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0" fillId="0" borderId="0" xfId="0" applyFont="1" applyAlignment="1">
      <alignment/>
    </xf>
    <xf numFmtId="0" fontId="0" fillId="0" borderId="0" xfId="0" applyAlignment="1">
      <alignment horizontal="center" vertical="top"/>
    </xf>
    <xf numFmtId="0" fontId="11" fillId="36" borderId="0" xfId="0" applyFont="1" applyFill="1" applyAlignment="1">
      <alignment horizontal="center" vertical="top"/>
    </xf>
    <xf numFmtId="0" fontId="11" fillId="0" borderId="11" xfId="0" applyFont="1" applyBorder="1" applyAlignment="1">
      <alignment horizontal="center" vertical="top"/>
    </xf>
    <xf numFmtId="0" fontId="0" fillId="0" borderId="0" xfId="0" applyBorder="1" applyAlignment="1">
      <alignment horizontal="center" vertical="center"/>
    </xf>
    <xf numFmtId="0" fontId="3" fillId="0" borderId="0" xfId="0" applyFont="1" applyFill="1" applyBorder="1" applyAlignment="1">
      <alignment horizontal="center" vertical="center" wrapText="1"/>
    </xf>
    <xf numFmtId="0" fontId="6" fillId="34" borderId="12" xfId="0" applyFont="1" applyFill="1" applyBorder="1" applyAlignment="1">
      <alignment horizontal="center" vertical="top" wrapText="1"/>
    </xf>
    <xf numFmtId="0" fontId="3" fillId="0" borderId="0" xfId="0" applyFont="1" applyAlignment="1">
      <alignment horizontal="left"/>
    </xf>
    <xf numFmtId="0" fontId="9" fillId="37" borderId="13" xfId="51" applyFont="1" applyFill="1" applyBorder="1" applyAlignment="1">
      <alignment horizontal="center" vertical="center"/>
    </xf>
    <xf numFmtId="0" fontId="10" fillId="0" borderId="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top"/>
    </xf>
    <xf numFmtId="0" fontId="7" fillId="0" borderId="14" xfId="0" applyFont="1"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0" fontId="6" fillId="37" borderId="0" xfId="0" applyFont="1" applyFill="1" applyAlignment="1">
      <alignment horizontal="center"/>
    </xf>
    <xf numFmtId="14" fontId="6" fillId="37" borderId="0" xfId="0" applyNumberFormat="1" applyFont="1" applyFill="1" applyAlignment="1">
      <alignment horizontal="center"/>
    </xf>
    <xf numFmtId="0" fontId="6" fillId="37" borderId="0" xfId="0" applyFont="1" applyFill="1" applyAlignment="1">
      <alignment/>
    </xf>
    <xf numFmtId="0" fontId="6" fillId="37" borderId="0" xfId="0" applyFont="1" applyFill="1" applyAlignment="1" quotePrefix="1">
      <alignment/>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Font="1" applyAlignment="1">
      <alignment/>
    </xf>
    <xf numFmtId="0" fontId="0" fillId="0" borderId="12" xfId="0" applyFont="1" applyBorder="1" applyAlignment="1">
      <alignment vertical="top" wrapText="1"/>
    </xf>
    <xf numFmtId="0" fontId="0" fillId="0" borderId="0" xfId="0" applyBorder="1" applyAlignment="1">
      <alignment/>
    </xf>
    <xf numFmtId="0" fontId="0" fillId="0" borderId="17" xfId="0" applyFont="1" applyBorder="1" applyAlignment="1">
      <alignment horizontal="left" vertical="top" wrapText="1"/>
    </xf>
    <xf numFmtId="0" fontId="0" fillId="0" borderId="0" xfId="0" applyAlignment="1">
      <alignment horizontal="center" vertical="center" wrapText="1"/>
    </xf>
    <xf numFmtId="0" fontId="0" fillId="0" borderId="0" xfId="0" applyBorder="1" applyAlignment="1">
      <alignment horizontal="center" vertical="top"/>
    </xf>
    <xf numFmtId="0" fontId="0" fillId="0" borderId="0" xfId="0" applyFont="1" applyBorder="1" applyAlignment="1">
      <alignment/>
    </xf>
    <xf numFmtId="0" fontId="15" fillId="0" borderId="0" xfId="0" applyFont="1" applyAlignment="1">
      <alignment horizontal="center" vertical="top"/>
    </xf>
    <xf numFmtId="0" fontId="11" fillId="0" borderId="11" xfId="0" applyFont="1" applyBorder="1" applyAlignment="1">
      <alignment horizontal="left" vertical="top" wrapText="1"/>
    </xf>
    <xf numFmtId="0" fontId="11" fillId="36" borderId="18" xfId="0" applyFont="1" applyFill="1" applyBorder="1" applyAlignment="1">
      <alignment horizontal="center"/>
    </xf>
    <xf numFmtId="0" fontId="2" fillId="0" borderId="0" xfId="0" applyFont="1" applyAlignment="1">
      <alignment horizontal="center" wrapText="1"/>
    </xf>
    <xf numFmtId="0" fontId="13" fillId="0" borderId="19" xfId="0" applyFont="1" applyBorder="1" applyAlignment="1">
      <alignment horizontal="center" vertical="center" wrapText="1"/>
    </xf>
    <xf numFmtId="0" fontId="13" fillId="0" borderId="0" xfId="0" applyFont="1" applyAlignment="1">
      <alignment horizontal="center" vertical="center" wrapText="1"/>
    </xf>
    <xf numFmtId="0" fontId="13" fillId="0" borderId="20" xfId="0" applyFont="1" applyBorder="1" applyAlignment="1">
      <alignment horizontal="left" vertical="center" wrapText="1"/>
    </xf>
    <xf numFmtId="0" fontId="13" fillId="0" borderId="0" xfId="0" applyFont="1" applyBorder="1" applyAlignment="1">
      <alignment horizontal="left" vertical="center" wrapText="1"/>
    </xf>
    <xf numFmtId="0" fontId="6" fillId="37" borderId="0" xfId="0" applyFont="1" applyFill="1" applyAlignment="1">
      <alignment horizontal="center"/>
    </xf>
    <xf numFmtId="0" fontId="6" fillId="37" borderId="0" xfId="0" applyFont="1" applyFill="1" applyAlignment="1">
      <alignment/>
    </xf>
    <xf numFmtId="14" fontId="6" fillId="37" borderId="0" xfId="0" applyNumberFormat="1" applyFont="1" applyFill="1" applyAlignment="1">
      <alignment horizontal="center"/>
    </xf>
    <xf numFmtId="0" fontId="0" fillId="0" borderId="10" xfId="0" applyNumberFormat="1" applyBorder="1" applyAlignment="1">
      <alignment horizontal="center"/>
    </xf>
    <xf numFmtId="0" fontId="0" fillId="0" borderId="10" xfId="0" applyNumberForma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4</xdr:row>
      <xdr:rowOff>47625</xdr:rowOff>
    </xdr:from>
    <xdr:to>
      <xdr:col>0</xdr:col>
      <xdr:colOff>952500</xdr:colOff>
      <xdr:row>4</xdr:row>
      <xdr:rowOff>552450</xdr:rowOff>
    </xdr:to>
    <xdr:pic>
      <xdr:nvPicPr>
        <xdr:cNvPr id="1" name="Picture 1" descr="0"/>
        <xdr:cNvPicPr preferRelativeResize="1">
          <a:picLocks noChangeAspect="1"/>
        </xdr:cNvPicPr>
      </xdr:nvPicPr>
      <xdr:blipFill>
        <a:blip r:embed="rId1"/>
        <a:stretch>
          <a:fillRect/>
        </a:stretch>
      </xdr:blipFill>
      <xdr:spPr>
        <a:xfrm>
          <a:off x="200025" y="1419225"/>
          <a:ext cx="752475" cy="504825"/>
        </a:xfrm>
        <a:prstGeom prst="rect">
          <a:avLst/>
        </a:prstGeom>
        <a:noFill/>
        <a:ln w="9525" cmpd="sng">
          <a:noFill/>
        </a:ln>
      </xdr:spPr>
    </xdr:pic>
    <xdr:clientData/>
  </xdr:twoCellAnchor>
</xdr:wsDr>
</file>

<file path=xl/tables/table1.xml><?xml version="1.0" encoding="utf-8"?>
<table xmlns="http://schemas.openxmlformats.org/spreadsheetml/2006/main" id="2" name="Respuestas" displayName="Respuestas" ref="B12:C23" totalsRowShown="0">
  <tableColumns count="2">
    <tableColumn id="1" name="Respuesta"/>
    <tableColumn id="2" name="Descripción"/>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7:C30" totalsRowShown="0">
  <tableColumns count="2">
    <tableColumn id="1" name="Trámite"/>
    <tableColumn id="2" name="Descripción"/>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5:C41" totalsRowShown="0">
  <tableColumns count="2">
    <tableColumn id="1" name="Medio"/>
    <tableColumn id="2" name="Descripción"/>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88" totalsRowShown="0">
  <tableColumns count="13">
    <tableColumn id="1" name="Número de folio."/>
    <tableColumn id="12" name="Nombre del solicitante"/>
    <tableColumn id="2" name="Fecha de Recepción"/>
    <tableColumn id="3" name="Información Solicitada"/>
    <tableColumn id="4" name="Trámite"/>
    <tableColumn id="5" name="Respuesta"/>
    <tableColumn id="6" name="Fecha de Respuesta"/>
    <tableColumn id="13" name="Resultado"/>
    <tableColumn id="8" name="Costo de Reproducción"/>
    <tableColumn id="7" name="Medio de Notificación"/>
    <tableColumn id="9" name="Costo de envio"/>
    <tableColumn id="10" name="Mes de Recepción"/>
    <tableColumn id="11" name="Mes de Respuesta"/>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4.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1"/>
  <sheetViews>
    <sheetView showGridLines="0" zoomScalePageLayoutView="0" workbookViewId="0" topLeftCell="A1">
      <selection activeCell="C28" sqref="C28"/>
    </sheetView>
  </sheetViews>
  <sheetFormatPr defaultColWidth="11.421875" defaultRowHeight="12.75"/>
  <cols>
    <col min="1" max="1" width="11.421875" style="12" customWidth="1"/>
    <col min="2" max="2" width="12.00390625" style="12" customWidth="1"/>
    <col min="3" max="3" width="135.28125" style="0" customWidth="1"/>
  </cols>
  <sheetData>
    <row r="1" spans="1:5" ht="25.5">
      <c r="A1" s="13" t="s">
        <v>0</v>
      </c>
      <c r="B1" s="13" t="s">
        <v>1</v>
      </c>
      <c r="C1" s="42" t="s">
        <v>2</v>
      </c>
      <c r="D1" s="42"/>
      <c r="E1" s="42"/>
    </row>
    <row r="2" spans="1:5" ht="85.5" customHeight="1">
      <c r="A2" s="14">
        <v>34</v>
      </c>
      <c r="B2" s="14" t="s">
        <v>3</v>
      </c>
      <c r="C2" s="41" t="s">
        <v>4</v>
      </c>
      <c r="D2" s="41"/>
      <c r="E2" s="41"/>
    </row>
    <row r="3" spans="1:5" ht="64.5" customHeight="1">
      <c r="A3" s="14">
        <v>54</v>
      </c>
      <c r="B3" s="14" t="s">
        <v>5</v>
      </c>
      <c r="C3" s="41" t="s">
        <v>6</v>
      </c>
      <c r="D3" s="41"/>
      <c r="E3" s="41"/>
    </row>
    <row r="4" spans="1:5" ht="69" customHeight="1">
      <c r="A4" s="14">
        <v>54</v>
      </c>
      <c r="B4" s="14" t="s">
        <v>7</v>
      </c>
      <c r="C4" s="41" t="s">
        <v>8</v>
      </c>
      <c r="D4" s="41"/>
      <c r="E4" s="41"/>
    </row>
    <row r="10" spans="2:3" ht="15.75">
      <c r="B10" s="40" t="s">
        <v>47</v>
      </c>
      <c r="C10" s="40"/>
    </row>
    <row r="12" spans="2:3" ht="12.75">
      <c r="B12" s="22" t="s">
        <v>9</v>
      </c>
      <c r="C12" s="11" t="s">
        <v>10</v>
      </c>
    </row>
    <row r="13" spans="2:3" ht="12.75">
      <c r="B13" s="12">
        <v>1</v>
      </c>
      <c r="C13" s="11" t="s">
        <v>11</v>
      </c>
    </row>
    <row r="14" spans="2:3" ht="12.75">
      <c r="B14" s="12">
        <v>2</v>
      </c>
      <c r="C14" s="11" t="s">
        <v>12</v>
      </c>
    </row>
    <row r="15" spans="2:3" ht="12.75">
      <c r="B15" s="12">
        <v>3</v>
      </c>
      <c r="C15" s="11" t="s">
        <v>13</v>
      </c>
    </row>
    <row r="16" spans="2:3" ht="12.75">
      <c r="B16" s="12">
        <v>4</v>
      </c>
      <c r="C16" s="11" t="s">
        <v>14</v>
      </c>
    </row>
    <row r="17" spans="2:3" ht="12.75">
      <c r="B17" s="12">
        <v>5</v>
      </c>
      <c r="C17" s="11" t="s">
        <v>15</v>
      </c>
    </row>
    <row r="18" spans="2:3" ht="12.75">
      <c r="B18" s="12">
        <v>6</v>
      </c>
      <c r="C18" s="11" t="s">
        <v>16</v>
      </c>
    </row>
    <row r="19" spans="2:3" ht="12.75">
      <c r="B19" s="12">
        <v>7</v>
      </c>
      <c r="C19" s="11" t="s">
        <v>17</v>
      </c>
    </row>
    <row r="20" spans="2:3" ht="12.75">
      <c r="B20" s="12">
        <v>8</v>
      </c>
      <c r="C20" s="11" t="s">
        <v>18</v>
      </c>
    </row>
    <row r="21" spans="2:3" ht="12.75">
      <c r="B21" s="12">
        <v>9</v>
      </c>
      <c r="C21" s="11" t="s">
        <v>19</v>
      </c>
    </row>
    <row r="22" spans="2:3" ht="12.75">
      <c r="B22" s="12">
        <v>10</v>
      </c>
      <c r="C22" s="11" t="s">
        <v>20</v>
      </c>
    </row>
    <row r="23" spans="2:3" ht="12.75">
      <c r="B23" s="38">
        <v>11</v>
      </c>
      <c r="C23" s="39" t="s">
        <v>60</v>
      </c>
    </row>
    <row r="25" spans="2:3" ht="15.75">
      <c r="B25" s="40" t="s">
        <v>46</v>
      </c>
      <c r="C25" s="40"/>
    </row>
    <row r="27" spans="2:3" ht="12.75">
      <c r="B27" s="22" t="s">
        <v>21</v>
      </c>
      <c r="C27" s="11" t="s">
        <v>10</v>
      </c>
    </row>
    <row r="28" spans="2:3" ht="12.75">
      <c r="B28" s="12">
        <v>1</v>
      </c>
      <c r="C28" s="11" t="s">
        <v>22</v>
      </c>
    </row>
    <row r="29" spans="2:3" ht="12.75">
      <c r="B29" s="12">
        <v>2</v>
      </c>
      <c r="C29" s="11" t="s">
        <v>23</v>
      </c>
    </row>
    <row r="30" spans="2:3" ht="12.75">
      <c r="B30" s="12">
        <v>3</v>
      </c>
      <c r="C30" s="11" t="s">
        <v>24</v>
      </c>
    </row>
    <row r="33" spans="2:3" ht="15.75">
      <c r="B33" s="40" t="s">
        <v>48</v>
      </c>
      <c r="C33" s="40"/>
    </row>
    <row r="35" spans="2:3" ht="12.75">
      <c r="B35" s="22" t="s">
        <v>49</v>
      </c>
      <c r="C35" s="11" t="s">
        <v>10</v>
      </c>
    </row>
    <row r="36" spans="2:3" ht="12.75">
      <c r="B36" s="12">
        <v>1</v>
      </c>
      <c r="C36" s="11" t="s">
        <v>50</v>
      </c>
    </row>
    <row r="37" spans="2:3" ht="12.75">
      <c r="B37" s="12">
        <v>2</v>
      </c>
      <c r="C37" s="11" t="s">
        <v>56</v>
      </c>
    </row>
    <row r="38" spans="2:3" ht="12.75">
      <c r="B38" s="12">
        <v>3</v>
      </c>
      <c r="C38" s="11" t="s">
        <v>51</v>
      </c>
    </row>
    <row r="39" spans="2:3" ht="12.75">
      <c r="B39" s="12">
        <v>4</v>
      </c>
      <c r="C39" s="11" t="s">
        <v>54</v>
      </c>
    </row>
    <row r="40" spans="2:3" ht="12.75">
      <c r="B40" s="12">
        <v>5</v>
      </c>
      <c r="C40" s="33" t="s">
        <v>53</v>
      </c>
    </row>
    <row r="41" spans="2:3" ht="12.75">
      <c r="B41" s="12">
        <v>6</v>
      </c>
      <c r="C41" s="33" t="s">
        <v>55</v>
      </c>
    </row>
  </sheetData>
  <sheetProtection/>
  <mergeCells count="7">
    <mergeCell ref="B33:C33"/>
    <mergeCell ref="C2:E2"/>
    <mergeCell ref="C3:E3"/>
    <mergeCell ref="C4:E4"/>
    <mergeCell ref="C1:E1"/>
    <mergeCell ref="B25:C25"/>
    <mergeCell ref="B10:C10"/>
  </mergeCells>
  <printOptions/>
  <pageMargins left="0.75" right="0.75" top="1" bottom="1" header="0" footer="0"/>
  <pageSetup horizontalDpi="600" verticalDpi="600" orientation="portrait" r:id="rId4"/>
  <tableParts>
    <tablePart r:id="rId1"/>
    <tablePart r:id="rId3"/>
    <tablePart r:id="rId2"/>
  </tableParts>
</worksheet>
</file>

<file path=xl/worksheets/sheet2.xml><?xml version="1.0" encoding="utf-8"?>
<worksheet xmlns="http://schemas.openxmlformats.org/spreadsheetml/2006/main" xmlns:r="http://schemas.openxmlformats.org/officeDocument/2006/relationships">
  <dimension ref="A1:P95"/>
  <sheetViews>
    <sheetView showGridLines="0" tabSelected="1" zoomScale="90" zoomScaleNormal="90" zoomScalePageLayoutView="0" workbookViewId="0" topLeftCell="B1">
      <selection activeCell="B2" sqref="B2"/>
    </sheetView>
  </sheetViews>
  <sheetFormatPr defaultColWidth="9.140625" defaultRowHeight="12.75"/>
  <cols>
    <col min="1" max="1" width="16.28125" style="7" bestFit="1" customWidth="1"/>
    <col min="2" max="2" width="17.421875" style="0" customWidth="1"/>
    <col min="3" max="3" width="14.7109375" style="0" customWidth="1"/>
    <col min="4" max="4" width="26.140625" style="0" customWidth="1"/>
    <col min="5" max="5" width="19.00390625" style="0" customWidth="1"/>
    <col min="6" max="6" width="53.7109375" style="0" customWidth="1"/>
    <col min="7" max="7" width="21.7109375" style="0" bestFit="1" customWidth="1"/>
    <col min="8" max="8" width="11.140625" style="0" bestFit="1" customWidth="1"/>
    <col min="9" max="9" width="13.57421875" style="0" bestFit="1" customWidth="1"/>
    <col min="10" max="10" width="11.7109375" style="0" bestFit="1" customWidth="1"/>
    <col min="11" max="11" width="14.421875" style="0" customWidth="1"/>
    <col min="12" max="12" width="13.421875" style="0" hidden="1" customWidth="1"/>
    <col min="13" max="13" width="8.7109375" style="0" hidden="1" customWidth="1"/>
    <col min="14" max="14" width="44.57421875" style="0" customWidth="1"/>
    <col min="15" max="253" width="11.421875" style="0" customWidth="1"/>
  </cols>
  <sheetData>
    <row r="1" spans="1:12" ht="27.75" customHeight="1">
      <c r="A1" s="3" t="s">
        <v>25</v>
      </c>
      <c r="B1" s="19">
        <v>9</v>
      </c>
      <c r="C1" s="44" t="s">
        <v>26</v>
      </c>
      <c r="D1" s="45"/>
      <c r="F1" s="3" t="s">
        <v>27</v>
      </c>
      <c r="G1" s="9" t="s">
        <v>28</v>
      </c>
      <c r="H1" s="8">
        <f>COUNTIF(Formato!$L$10:$L$88,B1)</f>
        <v>79</v>
      </c>
      <c r="I1" s="46" t="s">
        <v>29</v>
      </c>
      <c r="J1" s="47"/>
      <c r="K1" s="47"/>
      <c r="L1" s="47"/>
    </row>
    <row r="2" spans="2:12" ht="29.25" customHeight="1" thickBot="1">
      <c r="B2" s="20" t="str">
        <f>IF(B1&gt;0,CHOOSE(B1,"Enero","Febrero","Marzo","Abril","Mayo","Junio","Julio","Agosto","Septiembre","Octubre","Noviembre","Diciembre"),"Escriba arriba número de mes a reportar")</f>
        <v>Septiembre</v>
      </c>
      <c r="F2" s="4"/>
      <c r="G2" s="10" t="s">
        <v>30</v>
      </c>
      <c r="H2" s="8">
        <f>COUNTIF(Formato!$M$10:$M$88,B1)</f>
        <v>61</v>
      </c>
      <c r="I2" s="46" t="s">
        <v>31</v>
      </c>
      <c r="J2" s="47"/>
      <c r="K2" s="47"/>
      <c r="L2" s="47"/>
    </row>
    <row r="3" spans="1:14" ht="18.75" thickBot="1">
      <c r="A3" s="3" t="s">
        <v>32</v>
      </c>
      <c r="B3" s="19">
        <v>2018</v>
      </c>
      <c r="D3" s="4"/>
      <c r="E3" s="16"/>
      <c r="F3" s="15"/>
      <c r="M3" s="23" t="s">
        <v>33</v>
      </c>
      <c r="N3" s="35"/>
    </row>
    <row r="4" spans="13:14" ht="32.25" customHeight="1">
      <c r="M4" s="24">
        <v>1</v>
      </c>
      <c r="N4" s="36" t="s">
        <v>34</v>
      </c>
    </row>
    <row r="5" spans="6:14" ht="90" thickBot="1">
      <c r="F5" s="11"/>
      <c r="M5" s="25">
        <v>2</v>
      </c>
      <c r="N5" s="34" t="s">
        <v>35</v>
      </c>
    </row>
    <row r="6" spans="1:9" ht="18" customHeight="1">
      <c r="A6" s="43" t="s">
        <v>36</v>
      </c>
      <c r="B6" s="43"/>
      <c r="C6" s="43"/>
      <c r="D6" s="43"/>
      <c r="E6" s="43"/>
      <c r="F6" s="43"/>
      <c r="G6" s="43"/>
      <c r="H6" s="43"/>
      <c r="I6" s="43"/>
    </row>
    <row r="7" ht="12.75"/>
    <row r="8" ht="12.75"/>
    <row r="9" spans="1:13" s="2" customFormat="1" ht="44.25" customHeight="1" thickBot="1">
      <c r="A9" s="21" t="s">
        <v>52</v>
      </c>
      <c r="B9" s="21" t="s">
        <v>58</v>
      </c>
      <c r="C9" s="30" t="s">
        <v>37</v>
      </c>
      <c r="D9" s="21" t="s">
        <v>38</v>
      </c>
      <c r="E9" s="30" t="s">
        <v>21</v>
      </c>
      <c r="F9" s="30" t="s">
        <v>9</v>
      </c>
      <c r="G9" s="30" t="s">
        <v>39</v>
      </c>
      <c r="H9" s="32" t="s">
        <v>57</v>
      </c>
      <c r="I9" s="30" t="s">
        <v>40</v>
      </c>
      <c r="J9" s="31" t="s">
        <v>59</v>
      </c>
      <c r="K9" s="30" t="s">
        <v>41</v>
      </c>
      <c r="L9" s="17" t="s">
        <v>42</v>
      </c>
      <c r="M9" s="17" t="s">
        <v>43</v>
      </c>
    </row>
    <row r="10" spans="1:16" ht="15">
      <c r="A10" s="50">
        <v>646318</v>
      </c>
      <c r="B10" s="50" t="s">
        <v>61</v>
      </c>
      <c r="C10" s="50">
        <v>43346</v>
      </c>
      <c r="D10" s="50" t="s">
        <v>114</v>
      </c>
      <c r="E10" s="26" t="s">
        <v>24</v>
      </c>
      <c r="F10" s="29" t="s">
        <v>17</v>
      </c>
      <c r="G10" s="50">
        <v>43361</v>
      </c>
      <c r="H10" s="27" t="s">
        <v>193</v>
      </c>
      <c r="I10" s="28"/>
      <c r="J10" s="28" t="s">
        <v>50</v>
      </c>
      <c r="K10" s="28" t="s">
        <v>195</v>
      </c>
      <c r="L10" s="5">
        <f>IF(Formato!$C10&lt;&gt;"",MONTH(C10),"")</f>
        <v>9</v>
      </c>
      <c r="M10" s="6">
        <f>IF(Formato!$G10&lt;&gt;"",MONTH(G10),"")</f>
        <v>9</v>
      </c>
      <c r="P10" s="11"/>
    </row>
    <row r="11" spans="1:16" ht="15">
      <c r="A11" s="50">
        <v>649818</v>
      </c>
      <c r="B11" s="50" t="s">
        <v>62</v>
      </c>
      <c r="C11" s="50">
        <v>43346</v>
      </c>
      <c r="D11" s="50" t="s">
        <v>115</v>
      </c>
      <c r="E11" s="26" t="s">
        <v>24</v>
      </c>
      <c r="F11" s="29" t="s">
        <v>17</v>
      </c>
      <c r="G11" s="50">
        <v>43361</v>
      </c>
      <c r="H11" s="27" t="s">
        <v>193</v>
      </c>
      <c r="I11" s="28"/>
      <c r="J11" s="28" t="s">
        <v>50</v>
      </c>
      <c r="K11" s="28" t="s">
        <v>195</v>
      </c>
      <c r="L11" s="5">
        <f>IF(Formato!$C11&lt;&gt;"",MONTH(C11),"")</f>
        <v>9</v>
      </c>
      <c r="M11" s="6">
        <f>IF(Formato!$G11&lt;&gt;"",MONTH(G11),"")</f>
        <v>9</v>
      </c>
      <c r="P11" s="11"/>
    </row>
    <row r="12" spans="1:16" ht="15">
      <c r="A12" s="50">
        <v>655018</v>
      </c>
      <c r="B12" s="50" t="s">
        <v>63</v>
      </c>
      <c r="C12" s="50">
        <v>43346</v>
      </c>
      <c r="D12" s="50" t="s">
        <v>116</v>
      </c>
      <c r="E12" s="26" t="s">
        <v>24</v>
      </c>
      <c r="F12" s="29" t="s">
        <v>17</v>
      </c>
      <c r="G12" s="50">
        <v>43361</v>
      </c>
      <c r="H12" s="27" t="s">
        <v>193</v>
      </c>
      <c r="I12" s="28"/>
      <c r="J12" s="28" t="s">
        <v>50</v>
      </c>
      <c r="K12" s="28" t="s">
        <v>195</v>
      </c>
      <c r="L12" s="51">
        <f>IF(Formato!$C12&lt;&gt;"",MONTH(C12),"")</f>
        <v>9</v>
      </c>
      <c r="M12" s="52">
        <f>IF(Formato!$G12&lt;&gt;"",MONTH(G12),"")</f>
        <v>9</v>
      </c>
      <c r="P12" s="11"/>
    </row>
    <row r="13" spans="1:16" ht="15">
      <c r="A13" s="50">
        <v>655118</v>
      </c>
      <c r="B13" s="50" t="s">
        <v>64</v>
      </c>
      <c r="C13" s="50">
        <v>43346</v>
      </c>
      <c r="D13" s="50" t="s">
        <v>117</v>
      </c>
      <c r="E13" s="26" t="s">
        <v>24</v>
      </c>
      <c r="F13" s="29" t="s">
        <v>17</v>
      </c>
      <c r="G13" s="50">
        <v>43361</v>
      </c>
      <c r="H13" s="27" t="s">
        <v>193</v>
      </c>
      <c r="I13" s="28"/>
      <c r="J13" s="28" t="s">
        <v>50</v>
      </c>
      <c r="K13" s="28" t="s">
        <v>195</v>
      </c>
      <c r="L13" s="51">
        <f>IF(Formato!$C13&lt;&gt;"",MONTH(C13),"")</f>
        <v>9</v>
      </c>
      <c r="M13" s="52">
        <f>IF(Formato!$G13&lt;&gt;"",MONTH(G13),"")</f>
        <v>9</v>
      </c>
      <c r="P13" s="11"/>
    </row>
    <row r="14" spans="1:16" ht="15">
      <c r="A14" s="50">
        <v>657718</v>
      </c>
      <c r="B14" s="50" t="s">
        <v>65</v>
      </c>
      <c r="C14" s="50">
        <v>43347</v>
      </c>
      <c r="D14" s="50" t="s">
        <v>118</v>
      </c>
      <c r="E14" s="26" t="s">
        <v>24</v>
      </c>
      <c r="F14" s="29" t="s">
        <v>17</v>
      </c>
      <c r="G14" s="50">
        <v>43361</v>
      </c>
      <c r="H14" s="27" t="s">
        <v>193</v>
      </c>
      <c r="I14" s="28"/>
      <c r="J14" s="28" t="s">
        <v>50</v>
      </c>
      <c r="K14" s="28" t="s">
        <v>195</v>
      </c>
      <c r="L14" s="51">
        <f>IF(Formato!$C14&lt;&gt;"",MONTH(C14),"")</f>
        <v>9</v>
      </c>
      <c r="M14" s="52">
        <f>IF(Formato!$G14&lt;&gt;"",MONTH(G14),"")</f>
        <v>9</v>
      </c>
      <c r="P14" s="11"/>
    </row>
    <row r="15" spans="1:16" ht="15">
      <c r="A15" s="50">
        <v>658418</v>
      </c>
      <c r="B15" s="50" t="s">
        <v>66</v>
      </c>
      <c r="C15" s="50">
        <v>43347</v>
      </c>
      <c r="D15" s="50" t="s">
        <v>119</v>
      </c>
      <c r="E15" s="26" t="s">
        <v>24</v>
      </c>
      <c r="F15" s="29" t="s">
        <v>17</v>
      </c>
      <c r="G15" s="50">
        <v>43356</v>
      </c>
      <c r="H15" s="27" t="s">
        <v>193</v>
      </c>
      <c r="I15" s="28"/>
      <c r="J15" s="28" t="s">
        <v>50</v>
      </c>
      <c r="K15" s="28" t="s">
        <v>195</v>
      </c>
      <c r="L15" s="51">
        <f>IF(Formato!$C15&lt;&gt;"",MONTH(C15),"")</f>
        <v>9</v>
      </c>
      <c r="M15" s="52">
        <f>IF(Formato!$G15&lt;&gt;"",MONTH(G15),"")</f>
        <v>9</v>
      </c>
      <c r="P15" s="11"/>
    </row>
    <row r="16" spans="1:16" ht="15">
      <c r="A16" s="50">
        <v>660518</v>
      </c>
      <c r="B16" s="50" t="s">
        <v>67</v>
      </c>
      <c r="C16" s="50">
        <v>43347</v>
      </c>
      <c r="D16" s="50" t="s">
        <v>120</v>
      </c>
      <c r="E16" s="26" t="s">
        <v>24</v>
      </c>
      <c r="F16" s="29" t="s">
        <v>17</v>
      </c>
      <c r="G16" s="50">
        <v>43355</v>
      </c>
      <c r="H16" s="27" t="s">
        <v>193</v>
      </c>
      <c r="I16" s="28"/>
      <c r="J16" s="28" t="s">
        <v>50</v>
      </c>
      <c r="K16" s="28" t="s">
        <v>195</v>
      </c>
      <c r="L16" s="51">
        <f>IF(Formato!$C16&lt;&gt;"",MONTH(C16),"")</f>
        <v>9</v>
      </c>
      <c r="M16" s="52">
        <f>IF(Formato!$G16&lt;&gt;"",MONTH(G16),"")</f>
        <v>9</v>
      </c>
      <c r="P16" s="11"/>
    </row>
    <row r="17" spans="1:16" ht="15">
      <c r="A17" s="50">
        <v>662618</v>
      </c>
      <c r="B17" s="50" t="s">
        <v>68</v>
      </c>
      <c r="C17" s="50">
        <v>43348</v>
      </c>
      <c r="D17" s="50" t="s">
        <v>121</v>
      </c>
      <c r="E17" s="48" t="s">
        <v>194</v>
      </c>
      <c r="F17" s="49"/>
      <c r="G17" s="50"/>
      <c r="H17" s="50"/>
      <c r="I17" s="49"/>
      <c r="J17" s="49"/>
      <c r="K17" s="49"/>
      <c r="L17" s="51">
        <f>IF(Formato!$C17&lt;&gt;"",MONTH(C17),"")</f>
        <v>9</v>
      </c>
      <c r="M17" s="52">
        <f>IF(Formato!$G17&lt;&gt;"",MONTH(G17),"")</f>
      </c>
      <c r="P17" s="11"/>
    </row>
    <row r="18" spans="1:16" ht="15">
      <c r="A18" s="50">
        <v>662918</v>
      </c>
      <c r="B18" s="50" t="s">
        <v>69</v>
      </c>
      <c r="C18" s="50">
        <v>43348</v>
      </c>
      <c r="D18" s="50" t="s">
        <v>122</v>
      </c>
      <c r="E18" s="26" t="s">
        <v>24</v>
      </c>
      <c r="F18" s="29" t="s">
        <v>17</v>
      </c>
      <c r="G18" s="50">
        <v>43356</v>
      </c>
      <c r="H18" s="27" t="s">
        <v>193</v>
      </c>
      <c r="I18" s="28"/>
      <c r="J18" s="28" t="s">
        <v>50</v>
      </c>
      <c r="K18" s="28" t="s">
        <v>195</v>
      </c>
      <c r="L18" s="51">
        <f>IF(Formato!$C18&lt;&gt;"",MONTH(C18),"")</f>
        <v>9</v>
      </c>
      <c r="M18" s="52">
        <f>IF(Formato!$G18&lt;&gt;"",MONTH(G18),"")</f>
        <v>9</v>
      </c>
      <c r="P18" s="11"/>
    </row>
    <row r="19" spans="1:16" ht="15">
      <c r="A19" s="50">
        <v>663618</v>
      </c>
      <c r="B19" s="50" t="s">
        <v>70</v>
      </c>
      <c r="C19" s="50">
        <v>43348</v>
      </c>
      <c r="D19" s="50" t="s">
        <v>123</v>
      </c>
      <c r="E19" s="26" t="s">
        <v>24</v>
      </c>
      <c r="F19" s="29" t="s">
        <v>17</v>
      </c>
      <c r="G19" s="50">
        <v>43361</v>
      </c>
      <c r="H19" s="27" t="s">
        <v>193</v>
      </c>
      <c r="I19" s="28"/>
      <c r="J19" s="28" t="s">
        <v>50</v>
      </c>
      <c r="K19" s="28" t="s">
        <v>195</v>
      </c>
      <c r="L19" s="51">
        <f>IF(Formato!$C19&lt;&gt;"",MONTH(C19),"")</f>
        <v>9</v>
      </c>
      <c r="M19" s="52">
        <f>IF(Formato!$G19&lt;&gt;"",MONTH(G19),"")</f>
        <v>9</v>
      </c>
      <c r="P19" s="11"/>
    </row>
    <row r="20" spans="1:16" ht="15">
      <c r="A20" s="50">
        <v>664218</v>
      </c>
      <c r="B20" s="50" t="s">
        <v>71</v>
      </c>
      <c r="C20" s="50">
        <v>43349</v>
      </c>
      <c r="D20" s="50" t="s">
        <v>124</v>
      </c>
      <c r="E20" s="26" t="s">
        <v>24</v>
      </c>
      <c r="F20" s="29" t="s">
        <v>17</v>
      </c>
      <c r="G20" s="50">
        <v>43361</v>
      </c>
      <c r="H20" s="27" t="s">
        <v>193</v>
      </c>
      <c r="I20" s="28"/>
      <c r="J20" s="28" t="s">
        <v>50</v>
      </c>
      <c r="K20" s="28" t="s">
        <v>195</v>
      </c>
      <c r="L20" s="51">
        <f>IF(Formato!$C20&lt;&gt;"",MONTH(C20),"")</f>
        <v>9</v>
      </c>
      <c r="M20" s="52">
        <f>IF(Formato!$G20&lt;&gt;"",MONTH(G20),"")</f>
        <v>9</v>
      </c>
      <c r="P20" s="11"/>
    </row>
    <row r="21" spans="1:16" ht="15">
      <c r="A21" s="50">
        <v>664418</v>
      </c>
      <c r="B21" s="50" t="s">
        <v>72</v>
      </c>
      <c r="C21" s="50">
        <v>43349</v>
      </c>
      <c r="D21" s="50" t="s">
        <v>125</v>
      </c>
      <c r="E21" s="26" t="s">
        <v>24</v>
      </c>
      <c r="F21" s="29" t="s">
        <v>17</v>
      </c>
      <c r="G21" s="50">
        <v>43362</v>
      </c>
      <c r="H21" s="27" t="s">
        <v>193</v>
      </c>
      <c r="I21" s="28"/>
      <c r="J21" s="28" t="s">
        <v>50</v>
      </c>
      <c r="K21" s="28" t="s">
        <v>195</v>
      </c>
      <c r="L21" s="51">
        <f>IF(Formato!$C21&lt;&gt;"",MONTH(C21),"")</f>
        <v>9</v>
      </c>
      <c r="M21" s="52">
        <f>IF(Formato!$G21&lt;&gt;"",MONTH(G21),"")</f>
        <v>9</v>
      </c>
      <c r="P21" s="11"/>
    </row>
    <row r="22" spans="1:16" ht="15">
      <c r="A22" s="50">
        <v>664518</v>
      </c>
      <c r="B22" s="50" t="s">
        <v>73</v>
      </c>
      <c r="C22" s="50">
        <v>43349</v>
      </c>
      <c r="D22" s="50" t="s">
        <v>126</v>
      </c>
      <c r="E22" s="26" t="s">
        <v>24</v>
      </c>
      <c r="F22" s="29" t="s">
        <v>17</v>
      </c>
      <c r="G22" s="50">
        <v>43362</v>
      </c>
      <c r="H22" s="27" t="s">
        <v>193</v>
      </c>
      <c r="I22" s="28"/>
      <c r="J22" s="28" t="s">
        <v>50</v>
      </c>
      <c r="K22" s="28" t="s">
        <v>195</v>
      </c>
      <c r="L22" s="51">
        <f>IF(Formato!$C22&lt;&gt;"",MONTH(C22),"")</f>
        <v>9</v>
      </c>
      <c r="M22" s="52">
        <f>IF(Formato!$G22&lt;&gt;"",MONTH(G22),"")</f>
        <v>9</v>
      </c>
      <c r="P22" s="11"/>
    </row>
    <row r="23" spans="1:16" ht="15">
      <c r="A23" s="50">
        <v>665018</v>
      </c>
      <c r="B23" s="50" t="s">
        <v>73</v>
      </c>
      <c r="C23" s="50">
        <v>43349</v>
      </c>
      <c r="D23" s="50" t="s">
        <v>127</v>
      </c>
      <c r="E23" s="26" t="s">
        <v>24</v>
      </c>
      <c r="F23" s="29" t="s">
        <v>17</v>
      </c>
      <c r="G23" s="50">
        <v>43362</v>
      </c>
      <c r="H23" s="27" t="s">
        <v>193</v>
      </c>
      <c r="I23" s="28"/>
      <c r="J23" s="28" t="s">
        <v>50</v>
      </c>
      <c r="K23" s="28" t="s">
        <v>195</v>
      </c>
      <c r="L23" s="51">
        <f>IF(Formato!$C23&lt;&gt;"",MONTH(C23),"")</f>
        <v>9</v>
      </c>
      <c r="M23" s="52">
        <f>IF(Formato!$G23&lt;&gt;"",MONTH(G23),"")</f>
        <v>9</v>
      </c>
      <c r="P23" s="11"/>
    </row>
    <row r="24" spans="1:16" ht="15">
      <c r="A24" s="50">
        <v>665118</v>
      </c>
      <c r="B24" s="50" t="s">
        <v>73</v>
      </c>
      <c r="C24" s="50">
        <v>43349</v>
      </c>
      <c r="D24" s="50" t="s">
        <v>128</v>
      </c>
      <c r="E24" s="26" t="s">
        <v>24</v>
      </c>
      <c r="F24" s="29" t="s">
        <v>17</v>
      </c>
      <c r="G24" s="50">
        <v>43355</v>
      </c>
      <c r="H24" s="27" t="s">
        <v>193</v>
      </c>
      <c r="I24" s="28"/>
      <c r="J24" s="28" t="s">
        <v>50</v>
      </c>
      <c r="K24" s="28" t="s">
        <v>195</v>
      </c>
      <c r="L24" s="51">
        <f>IF(Formato!$C24&lt;&gt;"",MONTH(C24),"")</f>
        <v>9</v>
      </c>
      <c r="M24" s="52">
        <f>IF(Formato!$G24&lt;&gt;"",MONTH(G24),"")</f>
        <v>9</v>
      </c>
      <c r="P24" s="11"/>
    </row>
    <row r="25" spans="1:16" ht="15">
      <c r="A25" s="50">
        <v>665318</v>
      </c>
      <c r="B25" s="50" t="s">
        <v>73</v>
      </c>
      <c r="C25" s="50">
        <v>43349</v>
      </c>
      <c r="D25" s="50" t="s">
        <v>129</v>
      </c>
      <c r="E25" s="26" t="s">
        <v>24</v>
      </c>
      <c r="F25" s="29" t="s">
        <v>17</v>
      </c>
      <c r="G25" s="50">
        <v>43356</v>
      </c>
      <c r="H25" s="27" t="s">
        <v>193</v>
      </c>
      <c r="I25" s="28"/>
      <c r="J25" s="28" t="s">
        <v>50</v>
      </c>
      <c r="K25" s="28" t="s">
        <v>195</v>
      </c>
      <c r="L25" s="51">
        <f>IF(Formato!$C25&lt;&gt;"",MONTH(C25),"")</f>
        <v>9</v>
      </c>
      <c r="M25" s="52">
        <f>IF(Formato!$G25&lt;&gt;"",MONTH(G25),"")</f>
        <v>9</v>
      </c>
      <c r="P25" s="11"/>
    </row>
    <row r="26" spans="1:16" ht="15">
      <c r="A26" s="50">
        <v>665518</v>
      </c>
      <c r="B26" s="50" t="s">
        <v>74</v>
      </c>
      <c r="C26" s="50">
        <v>43349</v>
      </c>
      <c r="D26" s="50" t="s">
        <v>130</v>
      </c>
      <c r="E26" s="26" t="s">
        <v>24</v>
      </c>
      <c r="F26" s="29" t="s">
        <v>17</v>
      </c>
      <c r="G26" s="50">
        <v>43355</v>
      </c>
      <c r="H26" s="27" t="s">
        <v>193</v>
      </c>
      <c r="I26" s="28"/>
      <c r="J26" s="28" t="s">
        <v>50</v>
      </c>
      <c r="K26" s="28" t="s">
        <v>195</v>
      </c>
      <c r="L26" s="51">
        <f>IF(Formato!$C26&lt;&gt;"",MONTH(C26),"")</f>
        <v>9</v>
      </c>
      <c r="M26" s="52">
        <f>IF(Formato!$G26&lt;&gt;"",MONTH(G26),"")</f>
        <v>9</v>
      </c>
      <c r="P26" s="11"/>
    </row>
    <row r="27" spans="1:16" ht="15">
      <c r="A27" s="50">
        <v>665618</v>
      </c>
      <c r="B27" s="50" t="s">
        <v>74</v>
      </c>
      <c r="C27" s="50">
        <v>43349</v>
      </c>
      <c r="D27" s="50" t="s">
        <v>131</v>
      </c>
      <c r="E27" s="26" t="s">
        <v>24</v>
      </c>
      <c r="F27" s="29" t="s">
        <v>17</v>
      </c>
      <c r="G27" s="50">
        <v>43355</v>
      </c>
      <c r="H27" s="27" t="s">
        <v>193</v>
      </c>
      <c r="I27" s="28"/>
      <c r="J27" s="28" t="s">
        <v>50</v>
      </c>
      <c r="K27" s="28" t="s">
        <v>195</v>
      </c>
      <c r="L27" s="51">
        <f>IF(Formato!$C27&lt;&gt;"",MONTH(C27),"")</f>
        <v>9</v>
      </c>
      <c r="M27" s="52">
        <f>IF(Formato!$G27&lt;&gt;"",MONTH(G27),"")</f>
        <v>9</v>
      </c>
      <c r="P27" s="11"/>
    </row>
    <row r="28" spans="1:16" ht="15">
      <c r="A28" s="50">
        <v>665718</v>
      </c>
      <c r="B28" s="50" t="s">
        <v>74</v>
      </c>
      <c r="C28" s="50">
        <v>43349</v>
      </c>
      <c r="D28" s="50" t="s">
        <v>132</v>
      </c>
      <c r="E28" s="26" t="s">
        <v>24</v>
      </c>
      <c r="F28" s="29" t="s">
        <v>17</v>
      </c>
      <c r="G28" s="50">
        <v>43355</v>
      </c>
      <c r="H28" s="27" t="s">
        <v>193</v>
      </c>
      <c r="I28" s="28"/>
      <c r="J28" s="28" t="s">
        <v>50</v>
      </c>
      <c r="K28" s="28" t="s">
        <v>195</v>
      </c>
      <c r="L28" s="51">
        <f>IF(Formato!$C28&lt;&gt;"",MONTH(C28),"")</f>
        <v>9</v>
      </c>
      <c r="M28" s="52">
        <f>IF(Formato!$G28&lt;&gt;"",MONTH(G28),"")</f>
        <v>9</v>
      </c>
      <c r="P28" s="11"/>
    </row>
    <row r="29" spans="1:16" ht="15">
      <c r="A29" s="50">
        <v>665818</v>
      </c>
      <c r="B29" s="50" t="s">
        <v>74</v>
      </c>
      <c r="C29" s="50">
        <v>43349</v>
      </c>
      <c r="D29" s="50" t="s">
        <v>133</v>
      </c>
      <c r="E29" s="26" t="s">
        <v>24</v>
      </c>
      <c r="F29" s="29" t="s">
        <v>17</v>
      </c>
      <c r="G29" s="50">
        <v>43355</v>
      </c>
      <c r="H29" s="27" t="s">
        <v>193</v>
      </c>
      <c r="I29" s="28"/>
      <c r="J29" s="28" t="s">
        <v>50</v>
      </c>
      <c r="K29" s="28" t="s">
        <v>195</v>
      </c>
      <c r="L29" s="51">
        <f>IF(Formato!$C29&lt;&gt;"",MONTH(C29),"")</f>
        <v>9</v>
      </c>
      <c r="M29" s="52">
        <f>IF(Formato!$G29&lt;&gt;"",MONTH(G29),"")</f>
        <v>9</v>
      </c>
      <c r="P29" s="11"/>
    </row>
    <row r="30" spans="1:16" ht="15">
      <c r="A30" s="50">
        <v>665918</v>
      </c>
      <c r="B30" s="50" t="s">
        <v>74</v>
      </c>
      <c r="C30" s="50">
        <v>43349</v>
      </c>
      <c r="D30" s="50" t="s">
        <v>134</v>
      </c>
      <c r="E30" s="26" t="s">
        <v>24</v>
      </c>
      <c r="F30" s="29" t="s">
        <v>17</v>
      </c>
      <c r="G30" s="50">
        <v>43355</v>
      </c>
      <c r="H30" s="27" t="s">
        <v>193</v>
      </c>
      <c r="I30" s="28"/>
      <c r="J30" s="28" t="s">
        <v>50</v>
      </c>
      <c r="K30" s="28" t="s">
        <v>195</v>
      </c>
      <c r="L30" s="51">
        <f>IF(Formato!$C30&lt;&gt;"",MONTH(C30),"")</f>
        <v>9</v>
      </c>
      <c r="M30" s="52">
        <f>IF(Formato!$G30&lt;&gt;"",MONTH(G30),"")</f>
        <v>9</v>
      </c>
      <c r="P30" s="11"/>
    </row>
    <row r="31" spans="1:16" ht="15">
      <c r="A31" s="50">
        <v>666018</v>
      </c>
      <c r="B31" s="50" t="s">
        <v>74</v>
      </c>
      <c r="C31" s="50">
        <v>43349</v>
      </c>
      <c r="D31" s="50" t="s">
        <v>135</v>
      </c>
      <c r="E31" s="26" t="s">
        <v>24</v>
      </c>
      <c r="F31" s="29" t="s">
        <v>17</v>
      </c>
      <c r="G31" s="50">
        <v>43355</v>
      </c>
      <c r="H31" s="27" t="s">
        <v>193</v>
      </c>
      <c r="I31" s="28"/>
      <c r="J31" s="28" t="s">
        <v>50</v>
      </c>
      <c r="K31" s="28" t="s">
        <v>195</v>
      </c>
      <c r="L31" s="51">
        <f>IF(Formato!$C31&lt;&gt;"",MONTH(C31),"")</f>
        <v>9</v>
      </c>
      <c r="M31" s="52">
        <f>IF(Formato!$G31&lt;&gt;"",MONTH(G31),"")</f>
        <v>9</v>
      </c>
      <c r="P31" s="11"/>
    </row>
    <row r="32" spans="1:16" ht="15">
      <c r="A32" s="50">
        <v>666118</v>
      </c>
      <c r="B32" s="50" t="s">
        <v>74</v>
      </c>
      <c r="C32" s="50">
        <v>43349</v>
      </c>
      <c r="D32" s="50" t="s">
        <v>136</v>
      </c>
      <c r="E32" s="26" t="s">
        <v>24</v>
      </c>
      <c r="F32" s="29" t="s">
        <v>17</v>
      </c>
      <c r="G32" s="50">
        <v>43355</v>
      </c>
      <c r="H32" s="27" t="s">
        <v>193</v>
      </c>
      <c r="I32" s="28"/>
      <c r="J32" s="28" t="s">
        <v>50</v>
      </c>
      <c r="K32" s="28" t="s">
        <v>195</v>
      </c>
      <c r="L32" s="51">
        <f>IF(Formato!$C32&lt;&gt;"",MONTH(C32),"")</f>
        <v>9</v>
      </c>
      <c r="M32" s="52">
        <f>IF(Formato!$G32&lt;&gt;"",MONTH(G32),"")</f>
        <v>9</v>
      </c>
      <c r="P32" s="11"/>
    </row>
    <row r="33" spans="1:16" ht="15">
      <c r="A33" s="50">
        <v>666218</v>
      </c>
      <c r="B33" s="50" t="s">
        <v>74</v>
      </c>
      <c r="C33" s="50">
        <v>43349</v>
      </c>
      <c r="D33" s="50" t="s">
        <v>137</v>
      </c>
      <c r="E33" s="26" t="s">
        <v>24</v>
      </c>
      <c r="F33" s="29" t="s">
        <v>17</v>
      </c>
      <c r="G33" s="50">
        <v>43355</v>
      </c>
      <c r="H33" s="27" t="s">
        <v>193</v>
      </c>
      <c r="I33" s="28"/>
      <c r="J33" s="28" t="s">
        <v>50</v>
      </c>
      <c r="K33" s="28" t="s">
        <v>195</v>
      </c>
      <c r="L33" s="51">
        <f>IF(Formato!$C33&lt;&gt;"",MONTH(C33),"")</f>
        <v>9</v>
      </c>
      <c r="M33" s="52">
        <f>IF(Formato!$G33&lt;&gt;"",MONTH(G33),"")</f>
        <v>9</v>
      </c>
      <c r="P33" s="11"/>
    </row>
    <row r="34" spans="1:16" ht="15">
      <c r="A34" s="50">
        <v>666318</v>
      </c>
      <c r="B34" s="50" t="s">
        <v>74</v>
      </c>
      <c r="C34" s="50">
        <v>43349</v>
      </c>
      <c r="D34" s="50" t="s">
        <v>138</v>
      </c>
      <c r="E34" s="26" t="s">
        <v>24</v>
      </c>
      <c r="F34" s="29" t="s">
        <v>17</v>
      </c>
      <c r="G34" s="50">
        <v>43355</v>
      </c>
      <c r="H34" s="27" t="s">
        <v>193</v>
      </c>
      <c r="I34" s="28"/>
      <c r="J34" s="28" t="s">
        <v>50</v>
      </c>
      <c r="K34" s="28" t="s">
        <v>195</v>
      </c>
      <c r="L34" s="51">
        <f>IF(Formato!$C34&lt;&gt;"",MONTH(C34),"")</f>
        <v>9</v>
      </c>
      <c r="M34" s="52">
        <f>IF(Formato!$G34&lt;&gt;"",MONTH(G34),"")</f>
        <v>9</v>
      </c>
      <c r="P34" s="11"/>
    </row>
    <row r="35" spans="1:16" ht="15">
      <c r="A35" s="50">
        <v>666418</v>
      </c>
      <c r="B35" s="50" t="s">
        <v>74</v>
      </c>
      <c r="C35" s="50">
        <v>43349</v>
      </c>
      <c r="D35" s="50" t="s">
        <v>139</v>
      </c>
      <c r="E35" s="26" t="s">
        <v>24</v>
      </c>
      <c r="F35" s="29" t="s">
        <v>17</v>
      </c>
      <c r="G35" s="50">
        <v>43355</v>
      </c>
      <c r="H35" s="27" t="s">
        <v>193</v>
      </c>
      <c r="I35" s="28"/>
      <c r="J35" s="28" t="s">
        <v>50</v>
      </c>
      <c r="K35" s="28" t="s">
        <v>195</v>
      </c>
      <c r="L35" s="51">
        <f>IF(Formato!$C35&lt;&gt;"",MONTH(C35),"")</f>
        <v>9</v>
      </c>
      <c r="M35" s="52">
        <f>IF(Formato!$G35&lt;&gt;"",MONTH(G35),"")</f>
        <v>9</v>
      </c>
      <c r="P35" s="11"/>
    </row>
    <row r="36" spans="1:16" ht="15">
      <c r="A36" s="50">
        <v>666518</v>
      </c>
      <c r="B36" s="50" t="s">
        <v>74</v>
      </c>
      <c r="C36" s="50">
        <v>43349</v>
      </c>
      <c r="D36" s="50" t="s">
        <v>140</v>
      </c>
      <c r="E36" s="26" t="s">
        <v>24</v>
      </c>
      <c r="F36" s="29" t="s">
        <v>17</v>
      </c>
      <c r="G36" s="50">
        <v>43355</v>
      </c>
      <c r="H36" s="27" t="s">
        <v>193</v>
      </c>
      <c r="I36" s="28"/>
      <c r="J36" s="28" t="s">
        <v>50</v>
      </c>
      <c r="K36" s="28" t="s">
        <v>195</v>
      </c>
      <c r="L36" s="51">
        <f>IF(Formato!$C36&lt;&gt;"",MONTH(C36),"")</f>
        <v>9</v>
      </c>
      <c r="M36" s="52">
        <f>IF(Formato!$G36&lt;&gt;"",MONTH(G36),"")</f>
        <v>9</v>
      </c>
      <c r="P36" s="11"/>
    </row>
    <row r="37" spans="1:16" ht="15">
      <c r="A37" s="50">
        <v>666618</v>
      </c>
      <c r="B37" s="50" t="s">
        <v>74</v>
      </c>
      <c r="C37" s="50">
        <v>43349</v>
      </c>
      <c r="D37" s="50" t="s">
        <v>141</v>
      </c>
      <c r="E37" s="26" t="s">
        <v>24</v>
      </c>
      <c r="F37" s="29" t="s">
        <v>17</v>
      </c>
      <c r="G37" s="50">
        <v>43355</v>
      </c>
      <c r="H37" s="27" t="s">
        <v>193</v>
      </c>
      <c r="I37" s="28"/>
      <c r="J37" s="28" t="s">
        <v>50</v>
      </c>
      <c r="K37" s="28" t="s">
        <v>195</v>
      </c>
      <c r="L37" s="51">
        <f>IF(Formato!$C37&lt;&gt;"",MONTH(C37),"")</f>
        <v>9</v>
      </c>
      <c r="M37" s="52">
        <f>IF(Formato!$G37&lt;&gt;"",MONTH(G37),"")</f>
        <v>9</v>
      </c>
      <c r="P37" s="11"/>
    </row>
    <row r="38" spans="1:16" ht="15">
      <c r="A38" s="50">
        <v>666718</v>
      </c>
      <c r="B38" s="50" t="s">
        <v>74</v>
      </c>
      <c r="C38" s="50">
        <v>43349</v>
      </c>
      <c r="D38" s="50" t="s">
        <v>142</v>
      </c>
      <c r="E38" s="26" t="s">
        <v>24</v>
      </c>
      <c r="F38" s="29" t="s">
        <v>17</v>
      </c>
      <c r="G38" s="50">
        <v>43355</v>
      </c>
      <c r="H38" s="27" t="s">
        <v>193</v>
      </c>
      <c r="I38" s="28"/>
      <c r="J38" s="28" t="s">
        <v>50</v>
      </c>
      <c r="K38" s="28" t="s">
        <v>195</v>
      </c>
      <c r="L38" s="51">
        <f>IF(Formato!$C38&lt;&gt;"",MONTH(C38),"")</f>
        <v>9</v>
      </c>
      <c r="M38" s="52">
        <f>IF(Formato!$G38&lt;&gt;"",MONTH(G38),"")</f>
        <v>9</v>
      </c>
      <c r="P38" s="11"/>
    </row>
    <row r="39" spans="1:16" ht="15">
      <c r="A39" s="50">
        <v>666818</v>
      </c>
      <c r="B39" s="50" t="s">
        <v>74</v>
      </c>
      <c r="C39" s="50">
        <v>43349</v>
      </c>
      <c r="D39" s="50" t="s">
        <v>143</v>
      </c>
      <c r="E39" s="26" t="s">
        <v>24</v>
      </c>
      <c r="F39" s="29" t="s">
        <v>17</v>
      </c>
      <c r="G39" s="50">
        <v>43355</v>
      </c>
      <c r="H39" s="27" t="s">
        <v>193</v>
      </c>
      <c r="I39" s="28"/>
      <c r="J39" s="28" t="s">
        <v>50</v>
      </c>
      <c r="K39" s="28" t="s">
        <v>195</v>
      </c>
      <c r="L39" s="51">
        <f>IF(Formato!$C39&lt;&gt;"",MONTH(C39),"")</f>
        <v>9</v>
      </c>
      <c r="M39" s="52">
        <f>IF(Formato!$G39&lt;&gt;"",MONTH(G39),"")</f>
        <v>9</v>
      </c>
      <c r="P39" s="11"/>
    </row>
    <row r="40" spans="1:16" ht="15">
      <c r="A40" s="50">
        <v>666918</v>
      </c>
      <c r="B40" s="50" t="s">
        <v>74</v>
      </c>
      <c r="C40" s="50">
        <v>43349</v>
      </c>
      <c r="D40" s="50" t="s">
        <v>144</v>
      </c>
      <c r="E40" s="26" t="s">
        <v>24</v>
      </c>
      <c r="F40" s="29" t="s">
        <v>17</v>
      </c>
      <c r="G40" s="50">
        <v>43355</v>
      </c>
      <c r="H40" s="27" t="s">
        <v>193</v>
      </c>
      <c r="I40" s="28"/>
      <c r="J40" s="28" t="s">
        <v>50</v>
      </c>
      <c r="K40" s="28" t="s">
        <v>195</v>
      </c>
      <c r="L40" s="51">
        <f>IF(Formato!$C40&lt;&gt;"",MONTH(C40),"")</f>
        <v>9</v>
      </c>
      <c r="M40" s="52">
        <f>IF(Formato!$G40&lt;&gt;"",MONTH(G40),"")</f>
        <v>9</v>
      </c>
      <c r="P40" s="11"/>
    </row>
    <row r="41" spans="1:16" ht="15">
      <c r="A41" s="50">
        <v>667018</v>
      </c>
      <c r="B41" s="50" t="s">
        <v>74</v>
      </c>
      <c r="C41" s="50">
        <v>43349</v>
      </c>
      <c r="D41" s="50" t="s">
        <v>145</v>
      </c>
      <c r="E41" s="26" t="s">
        <v>24</v>
      </c>
      <c r="F41" s="29" t="s">
        <v>17</v>
      </c>
      <c r="G41" s="50">
        <v>43355</v>
      </c>
      <c r="H41" s="27" t="s">
        <v>193</v>
      </c>
      <c r="I41" s="28"/>
      <c r="J41" s="28" t="s">
        <v>50</v>
      </c>
      <c r="K41" s="28" t="s">
        <v>195</v>
      </c>
      <c r="L41" s="51">
        <f>IF(Formato!$C41&lt;&gt;"",MONTH(C41),"")</f>
        <v>9</v>
      </c>
      <c r="M41" s="52">
        <f>IF(Formato!$G41&lt;&gt;"",MONTH(G41),"")</f>
        <v>9</v>
      </c>
      <c r="P41" s="11"/>
    </row>
    <row r="42" spans="1:16" ht="15">
      <c r="A42" s="50">
        <v>667118</v>
      </c>
      <c r="B42" s="50" t="s">
        <v>74</v>
      </c>
      <c r="C42" s="50">
        <v>43349</v>
      </c>
      <c r="D42" s="50" t="s">
        <v>146</v>
      </c>
      <c r="E42" s="26" t="s">
        <v>24</v>
      </c>
      <c r="F42" s="29" t="s">
        <v>17</v>
      </c>
      <c r="G42" s="50">
        <v>43355</v>
      </c>
      <c r="H42" s="27" t="s">
        <v>193</v>
      </c>
      <c r="I42" s="28"/>
      <c r="J42" s="28" t="s">
        <v>50</v>
      </c>
      <c r="K42" s="28" t="s">
        <v>195</v>
      </c>
      <c r="L42" s="51">
        <f>IF(Formato!$C42&lt;&gt;"",MONTH(C42),"")</f>
        <v>9</v>
      </c>
      <c r="M42" s="52">
        <f>IF(Formato!$G42&lt;&gt;"",MONTH(G42),"")</f>
        <v>9</v>
      </c>
      <c r="P42" s="11"/>
    </row>
    <row r="43" spans="1:16" ht="15">
      <c r="A43" s="50">
        <v>667218</v>
      </c>
      <c r="B43" s="50" t="s">
        <v>74</v>
      </c>
      <c r="C43" s="50">
        <v>43349</v>
      </c>
      <c r="D43" s="50" t="s">
        <v>147</v>
      </c>
      <c r="E43" s="26" t="s">
        <v>24</v>
      </c>
      <c r="F43" s="29" t="s">
        <v>17</v>
      </c>
      <c r="G43" s="50">
        <v>43355</v>
      </c>
      <c r="H43" s="27" t="s">
        <v>193</v>
      </c>
      <c r="I43" s="28"/>
      <c r="J43" s="28" t="s">
        <v>50</v>
      </c>
      <c r="K43" s="28" t="s">
        <v>195</v>
      </c>
      <c r="L43" s="51">
        <f>IF(Formato!$C43&lt;&gt;"",MONTH(C43),"")</f>
        <v>9</v>
      </c>
      <c r="M43" s="52">
        <f>IF(Formato!$G43&lt;&gt;"",MONTH(G43),"")</f>
        <v>9</v>
      </c>
      <c r="P43" s="11"/>
    </row>
    <row r="44" spans="1:16" ht="15">
      <c r="A44" s="50">
        <v>667318</v>
      </c>
      <c r="B44" s="50" t="s">
        <v>74</v>
      </c>
      <c r="C44" s="50">
        <v>43349</v>
      </c>
      <c r="D44" s="50" t="s">
        <v>148</v>
      </c>
      <c r="E44" s="26" t="s">
        <v>24</v>
      </c>
      <c r="F44" s="29" t="s">
        <v>17</v>
      </c>
      <c r="G44" s="50">
        <v>43355</v>
      </c>
      <c r="H44" s="27" t="s">
        <v>193</v>
      </c>
      <c r="I44" s="28"/>
      <c r="J44" s="28" t="s">
        <v>50</v>
      </c>
      <c r="K44" s="28" t="s">
        <v>195</v>
      </c>
      <c r="L44" s="51">
        <f>IF(Formato!$C44&lt;&gt;"",MONTH(C44),"")</f>
        <v>9</v>
      </c>
      <c r="M44" s="52">
        <f>IF(Formato!$G44&lt;&gt;"",MONTH(G44),"")</f>
        <v>9</v>
      </c>
      <c r="P44" s="11"/>
    </row>
    <row r="45" spans="1:16" ht="15">
      <c r="A45" s="50">
        <v>667418</v>
      </c>
      <c r="B45" s="50" t="s">
        <v>75</v>
      </c>
      <c r="C45" s="50">
        <v>43349</v>
      </c>
      <c r="D45" s="50" t="s">
        <v>149</v>
      </c>
      <c r="E45" s="26" t="s">
        <v>24</v>
      </c>
      <c r="F45" s="29" t="s">
        <v>17</v>
      </c>
      <c r="G45" s="50">
        <v>43362</v>
      </c>
      <c r="H45" s="27" t="s">
        <v>193</v>
      </c>
      <c r="I45" s="28"/>
      <c r="J45" s="28" t="s">
        <v>50</v>
      </c>
      <c r="K45" s="28" t="s">
        <v>195</v>
      </c>
      <c r="L45" s="51">
        <f>IF(Formato!$C45&lt;&gt;"",MONTH(C45),"")</f>
        <v>9</v>
      </c>
      <c r="M45" s="52">
        <f>IF(Formato!$G45&lt;&gt;"",MONTH(G45),"")</f>
        <v>9</v>
      </c>
      <c r="P45" s="11"/>
    </row>
    <row r="46" spans="1:16" ht="15">
      <c r="A46" s="50">
        <v>667618</v>
      </c>
      <c r="B46" s="50" t="s">
        <v>74</v>
      </c>
      <c r="C46" s="50">
        <v>43349</v>
      </c>
      <c r="D46" s="50" t="s">
        <v>150</v>
      </c>
      <c r="E46" s="26" t="s">
        <v>24</v>
      </c>
      <c r="F46" s="29" t="s">
        <v>17</v>
      </c>
      <c r="G46" s="50">
        <v>43355</v>
      </c>
      <c r="H46" s="27" t="s">
        <v>193</v>
      </c>
      <c r="I46" s="28"/>
      <c r="J46" s="28" t="s">
        <v>50</v>
      </c>
      <c r="K46" s="28" t="s">
        <v>195</v>
      </c>
      <c r="L46" s="51">
        <f>IF(Formato!$C46&lt;&gt;"",MONTH(C46),"")</f>
        <v>9</v>
      </c>
      <c r="M46" s="52">
        <f>IF(Formato!$G46&lt;&gt;"",MONTH(G46),"")</f>
        <v>9</v>
      </c>
      <c r="P46" s="11"/>
    </row>
    <row r="47" spans="1:16" ht="15">
      <c r="A47" s="50">
        <v>667718</v>
      </c>
      <c r="B47" s="50" t="s">
        <v>74</v>
      </c>
      <c r="C47" s="50">
        <v>43349</v>
      </c>
      <c r="D47" s="50" t="s">
        <v>151</v>
      </c>
      <c r="E47" s="26" t="s">
        <v>24</v>
      </c>
      <c r="F47" s="29" t="s">
        <v>17</v>
      </c>
      <c r="G47" s="50">
        <v>43355</v>
      </c>
      <c r="H47" s="27" t="s">
        <v>193</v>
      </c>
      <c r="I47" s="28"/>
      <c r="J47" s="28" t="s">
        <v>50</v>
      </c>
      <c r="K47" s="28" t="s">
        <v>195</v>
      </c>
      <c r="L47" s="51">
        <f>IF(Formato!$C47&lt;&gt;"",MONTH(C47),"")</f>
        <v>9</v>
      </c>
      <c r="M47" s="52">
        <f>IF(Formato!$G47&lt;&gt;"",MONTH(G47),"")</f>
        <v>9</v>
      </c>
      <c r="P47" s="11"/>
    </row>
    <row r="48" spans="1:16" ht="15">
      <c r="A48" s="50">
        <v>667818</v>
      </c>
      <c r="B48" s="50" t="s">
        <v>74</v>
      </c>
      <c r="C48" s="50">
        <v>43349</v>
      </c>
      <c r="D48" s="50" t="s">
        <v>152</v>
      </c>
      <c r="E48" s="26" t="s">
        <v>24</v>
      </c>
      <c r="F48" s="29" t="s">
        <v>17</v>
      </c>
      <c r="G48" s="50">
        <v>43355</v>
      </c>
      <c r="H48" s="27" t="s">
        <v>193</v>
      </c>
      <c r="I48" s="28"/>
      <c r="J48" s="28" t="s">
        <v>50</v>
      </c>
      <c r="K48" s="28" t="s">
        <v>195</v>
      </c>
      <c r="L48" s="51">
        <f>IF(Formato!$C48&lt;&gt;"",MONTH(C48),"")</f>
        <v>9</v>
      </c>
      <c r="M48" s="52">
        <f>IF(Formato!$G48&lt;&gt;"",MONTH(G48),"")</f>
        <v>9</v>
      </c>
      <c r="P48" s="11"/>
    </row>
    <row r="49" spans="1:16" ht="15">
      <c r="A49" s="50">
        <v>668318</v>
      </c>
      <c r="B49" s="50" t="s">
        <v>76</v>
      </c>
      <c r="C49" s="50">
        <v>43349</v>
      </c>
      <c r="D49" s="50" t="s">
        <v>153</v>
      </c>
      <c r="E49" s="48" t="s">
        <v>194</v>
      </c>
      <c r="F49" s="49"/>
      <c r="G49" s="50"/>
      <c r="H49" s="50"/>
      <c r="I49" s="49"/>
      <c r="J49" s="49"/>
      <c r="K49" s="49"/>
      <c r="L49" s="51">
        <f>IF(Formato!$C49&lt;&gt;"",MONTH(C49),"")</f>
        <v>9</v>
      </c>
      <c r="M49" s="52">
        <f>IF(Formato!$G49&lt;&gt;"",MONTH(G49),"")</f>
      </c>
      <c r="P49" s="11"/>
    </row>
    <row r="50" spans="1:16" ht="15">
      <c r="A50" s="50">
        <v>668518</v>
      </c>
      <c r="B50" s="50" t="s">
        <v>77</v>
      </c>
      <c r="C50" s="50">
        <v>43349</v>
      </c>
      <c r="D50" s="50" t="s">
        <v>154</v>
      </c>
      <c r="E50" s="26" t="s">
        <v>24</v>
      </c>
      <c r="F50" s="29" t="s">
        <v>17</v>
      </c>
      <c r="G50" s="50">
        <v>43361</v>
      </c>
      <c r="H50" s="27" t="s">
        <v>193</v>
      </c>
      <c r="I50" s="28"/>
      <c r="J50" s="28" t="s">
        <v>50</v>
      </c>
      <c r="K50" s="28" t="s">
        <v>195</v>
      </c>
      <c r="L50" s="51">
        <f>IF(Formato!$C50&lt;&gt;"",MONTH(C50),"")</f>
        <v>9</v>
      </c>
      <c r="M50" s="52">
        <f>IF(Formato!$G50&lt;&gt;"",MONTH(G50),"")</f>
        <v>9</v>
      </c>
      <c r="P50" s="11"/>
    </row>
    <row r="51" spans="1:16" ht="15">
      <c r="A51" s="50">
        <v>668618</v>
      </c>
      <c r="B51" s="50" t="s">
        <v>78</v>
      </c>
      <c r="C51" s="50">
        <v>43349</v>
      </c>
      <c r="D51" s="50" t="s">
        <v>155</v>
      </c>
      <c r="E51" s="26" t="s">
        <v>24</v>
      </c>
      <c r="F51" s="29" t="s">
        <v>17</v>
      </c>
      <c r="G51" s="50">
        <v>43353</v>
      </c>
      <c r="H51" s="27" t="s">
        <v>193</v>
      </c>
      <c r="I51" s="28"/>
      <c r="J51" s="28" t="s">
        <v>50</v>
      </c>
      <c r="K51" s="28" t="s">
        <v>195</v>
      </c>
      <c r="L51" s="51">
        <f>IF(Formato!$C51&lt;&gt;"",MONTH(C51),"")</f>
        <v>9</v>
      </c>
      <c r="M51" s="52">
        <f>IF(Formato!$G51&lt;&gt;"",MONTH(G51),"")</f>
        <v>9</v>
      </c>
      <c r="P51" s="11"/>
    </row>
    <row r="52" spans="1:16" ht="15">
      <c r="A52" s="50">
        <v>669118</v>
      </c>
      <c r="B52" s="50" t="s">
        <v>79</v>
      </c>
      <c r="C52" s="50">
        <v>43349</v>
      </c>
      <c r="D52" s="50" t="s">
        <v>156</v>
      </c>
      <c r="E52" s="48" t="s">
        <v>194</v>
      </c>
      <c r="F52" s="49"/>
      <c r="G52" s="50"/>
      <c r="H52" s="50"/>
      <c r="I52" s="49"/>
      <c r="J52" s="49"/>
      <c r="K52" s="49"/>
      <c r="L52" s="51">
        <f>IF(Formato!$C52&lt;&gt;"",MONTH(C52),"")</f>
        <v>9</v>
      </c>
      <c r="M52" s="52">
        <f>IF(Formato!$G52&lt;&gt;"",MONTH(G52),"")</f>
      </c>
      <c r="P52" s="11"/>
    </row>
    <row r="53" spans="1:16" ht="15">
      <c r="A53" s="50">
        <v>669218</v>
      </c>
      <c r="B53" s="50" t="s">
        <v>80</v>
      </c>
      <c r="C53" s="50">
        <v>43349</v>
      </c>
      <c r="D53" s="50" t="s">
        <v>157</v>
      </c>
      <c r="E53" s="48" t="s">
        <v>194</v>
      </c>
      <c r="F53" s="49"/>
      <c r="G53" s="50"/>
      <c r="H53" s="50"/>
      <c r="I53" s="49"/>
      <c r="J53" s="49"/>
      <c r="K53" s="49"/>
      <c r="L53" s="51">
        <f>IF(Formato!$C53&lt;&gt;"",MONTH(C53),"")</f>
        <v>9</v>
      </c>
      <c r="M53" s="52">
        <f>IF(Formato!$G53&lt;&gt;"",MONTH(G53),"")</f>
      </c>
      <c r="P53" s="11"/>
    </row>
    <row r="54" spans="1:16" ht="15">
      <c r="A54" s="50">
        <v>669818</v>
      </c>
      <c r="B54" s="50" t="s">
        <v>81</v>
      </c>
      <c r="C54" s="50">
        <v>43350</v>
      </c>
      <c r="D54" s="50" t="s">
        <v>158</v>
      </c>
      <c r="E54" s="26" t="s">
        <v>24</v>
      </c>
      <c r="F54" s="29" t="s">
        <v>17</v>
      </c>
      <c r="G54" s="50">
        <v>43354</v>
      </c>
      <c r="H54" s="27" t="s">
        <v>193</v>
      </c>
      <c r="I54" s="28"/>
      <c r="J54" s="28" t="s">
        <v>50</v>
      </c>
      <c r="K54" s="28" t="s">
        <v>195</v>
      </c>
      <c r="L54" s="51">
        <f>IF(Formato!$C54&lt;&gt;"",MONTH(C54),"")</f>
        <v>9</v>
      </c>
      <c r="M54" s="52">
        <f>IF(Formato!$G54&lt;&gt;"",MONTH(G54),"")</f>
        <v>9</v>
      </c>
      <c r="P54" s="11"/>
    </row>
    <row r="55" spans="1:16" ht="15">
      <c r="A55" s="50">
        <v>669918</v>
      </c>
      <c r="B55" s="50" t="s">
        <v>82</v>
      </c>
      <c r="C55" s="50">
        <v>43350</v>
      </c>
      <c r="D55" s="50" t="s">
        <v>159</v>
      </c>
      <c r="E55" s="26" t="s">
        <v>24</v>
      </c>
      <c r="F55" s="29" t="s">
        <v>17</v>
      </c>
      <c r="G55" s="50">
        <v>43364</v>
      </c>
      <c r="H55" s="27" t="s">
        <v>193</v>
      </c>
      <c r="I55" s="28"/>
      <c r="J55" s="28" t="s">
        <v>50</v>
      </c>
      <c r="K55" s="28" t="s">
        <v>195</v>
      </c>
      <c r="L55" s="51">
        <f>IF(Formato!$C55&lt;&gt;"",MONTH(C55),"")</f>
        <v>9</v>
      </c>
      <c r="M55" s="52">
        <f>IF(Formato!$G55&lt;&gt;"",MONTH(G55),"")</f>
        <v>9</v>
      </c>
      <c r="P55" s="11"/>
    </row>
    <row r="56" spans="1:16" ht="15">
      <c r="A56" s="50">
        <v>672318</v>
      </c>
      <c r="B56" s="50" t="s">
        <v>83</v>
      </c>
      <c r="C56" s="50">
        <v>43353</v>
      </c>
      <c r="D56" s="50" t="s">
        <v>160</v>
      </c>
      <c r="E56" s="26" t="s">
        <v>24</v>
      </c>
      <c r="F56" s="29" t="s">
        <v>17</v>
      </c>
      <c r="G56" s="50">
        <v>43355</v>
      </c>
      <c r="H56" s="27" t="s">
        <v>193</v>
      </c>
      <c r="I56" s="28"/>
      <c r="J56" s="28" t="s">
        <v>50</v>
      </c>
      <c r="K56" s="28" t="s">
        <v>195</v>
      </c>
      <c r="L56" s="51">
        <f>IF(Formato!$C56&lt;&gt;"",MONTH(C56),"")</f>
        <v>9</v>
      </c>
      <c r="M56" s="52">
        <f>IF(Formato!$G56&lt;&gt;"",MONTH(G56),"")</f>
        <v>9</v>
      </c>
      <c r="P56" s="11"/>
    </row>
    <row r="57" spans="1:16" ht="15">
      <c r="A57" s="50">
        <v>673518</v>
      </c>
      <c r="B57" s="50" t="s">
        <v>84</v>
      </c>
      <c r="C57" s="50">
        <v>43353</v>
      </c>
      <c r="D57" s="50" t="s">
        <v>161</v>
      </c>
      <c r="E57" s="26" t="s">
        <v>24</v>
      </c>
      <c r="F57" s="29" t="s">
        <v>17</v>
      </c>
      <c r="G57" s="50">
        <v>43367</v>
      </c>
      <c r="H57" s="27" t="s">
        <v>193</v>
      </c>
      <c r="I57" s="28"/>
      <c r="J57" s="28" t="s">
        <v>50</v>
      </c>
      <c r="K57" s="28" t="s">
        <v>195</v>
      </c>
      <c r="L57" s="51">
        <f>IF(Formato!$C57&lt;&gt;"",MONTH(C57),"")</f>
        <v>9</v>
      </c>
      <c r="M57" s="52">
        <f>IF(Formato!$G57&lt;&gt;"",MONTH(G57),"")</f>
        <v>9</v>
      </c>
      <c r="P57" s="11"/>
    </row>
    <row r="58" spans="1:16" ht="15">
      <c r="A58" s="50">
        <v>674618</v>
      </c>
      <c r="B58" s="50" t="s">
        <v>85</v>
      </c>
      <c r="C58" s="50">
        <v>43353</v>
      </c>
      <c r="D58" s="50" t="s">
        <v>162</v>
      </c>
      <c r="E58" s="26" t="s">
        <v>24</v>
      </c>
      <c r="F58" s="29" t="s">
        <v>17</v>
      </c>
      <c r="G58" s="50">
        <v>43367</v>
      </c>
      <c r="H58" s="27" t="s">
        <v>193</v>
      </c>
      <c r="I58" s="28"/>
      <c r="J58" s="28" t="s">
        <v>50</v>
      </c>
      <c r="K58" s="28" t="s">
        <v>195</v>
      </c>
      <c r="L58" s="51">
        <f>IF(Formato!$C58&lt;&gt;"",MONTH(C58),"")</f>
        <v>9</v>
      </c>
      <c r="M58" s="52">
        <f>IF(Formato!$G58&lt;&gt;"",MONTH(G58),"")</f>
        <v>9</v>
      </c>
      <c r="P58" s="11"/>
    </row>
    <row r="59" spans="1:16" ht="15">
      <c r="A59" s="50">
        <v>674718</v>
      </c>
      <c r="B59" s="50" t="s">
        <v>85</v>
      </c>
      <c r="C59" s="50">
        <v>43353</v>
      </c>
      <c r="D59" s="50" t="s">
        <v>163</v>
      </c>
      <c r="E59" s="26" t="s">
        <v>24</v>
      </c>
      <c r="F59" s="29" t="s">
        <v>17</v>
      </c>
      <c r="G59" s="50">
        <v>43367</v>
      </c>
      <c r="H59" s="27" t="s">
        <v>193</v>
      </c>
      <c r="I59" s="28"/>
      <c r="J59" s="28" t="s">
        <v>50</v>
      </c>
      <c r="K59" s="28" t="s">
        <v>195</v>
      </c>
      <c r="L59" s="51">
        <f>IF(Formato!$C59&lt;&gt;"",MONTH(C59),"")</f>
        <v>9</v>
      </c>
      <c r="M59" s="52">
        <f>IF(Formato!$G59&lt;&gt;"",MONTH(G59),"")</f>
        <v>9</v>
      </c>
      <c r="P59" s="11"/>
    </row>
    <row r="60" spans="1:16" ht="15">
      <c r="A60" s="50">
        <v>674918</v>
      </c>
      <c r="B60" s="50" t="s">
        <v>86</v>
      </c>
      <c r="C60" s="50">
        <v>43353</v>
      </c>
      <c r="D60" s="50" t="s">
        <v>164</v>
      </c>
      <c r="E60" s="26" t="s">
        <v>24</v>
      </c>
      <c r="F60" s="29" t="s">
        <v>17</v>
      </c>
      <c r="G60" s="50">
        <v>43362</v>
      </c>
      <c r="H60" s="27" t="s">
        <v>193</v>
      </c>
      <c r="I60" s="28"/>
      <c r="J60" s="28" t="s">
        <v>50</v>
      </c>
      <c r="K60" s="28" t="s">
        <v>195</v>
      </c>
      <c r="L60" s="51">
        <f>IF(Formato!$C60&lt;&gt;"",MONTH(C60),"")</f>
        <v>9</v>
      </c>
      <c r="M60" s="52">
        <f>IF(Formato!$G60&lt;&gt;"",MONTH(G60),"")</f>
        <v>9</v>
      </c>
      <c r="P60" s="11"/>
    </row>
    <row r="61" spans="1:16" ht="15">
      <c r="A61" s="50">
        <v>677518</v>
      </c>
      <c r="B61" s="50" t="s">
        <v>87</v>
      </c>
      <c r="C61" s="50">
        <v>43354</v>
      </c>
      <c r="D61" s="50" t="s">
        <v>165</v>
      </c>
      <c r="E61" s="26" t="s">
        <v>24</v>
      </c>
      <c r="F61" s="29" t="s">
        <v>17</v>
      </c>
      <c r="G61" s="50">
        <v>43368</v>
      </c>
      <c r="H61" s="27" t="s">
        <v>193</v>
      </c>
      <c r="I61" s="28"/>
      <c r="J61" s="28" t="s">
        <v>50</v>
      </c>
      <c r="K61" s="28" t="s">
        <v>195</v>
      </c>
      <c r="L61" s="51">
        <f>IF(Formato!$C61&lt;&gt;"",MONTH(C61),"")</f>
        <v>9</v>
      </c>
      <c r="M61" s="52">
        <f>IF(Formato!$G61&lt;&gt;"",MONTH(G61),"")</f>
        <v>9</v>
      </c>
      <c r="P61" s="11"/>
    </row>
    <row r="62" spans="1:16" ht="15">
      <c r="A62" s="50">
        <v>677618</v>
      </c>
      <c r="B62" s="50" t="s">
        <v>88</v>
      </c>
      <c r="C62" s="50">
        <v>43354</v>
      </c>
      <c r="D62" s="50" t="s">
        <v>166</v>
      </c>
      <c r="E62" s="26" t="s">
        <v>24</v>
      </c>
      <c r="F62" s="29" t="s">
        <v>17</v>
      </c>
      <c r="G62" s="50">
        <v>43368</v>
      </c>
      <c r="H62" s="27" t="s">
        <v>193</v>
      </c>
      <c r="I62" s="28"/>
      <c r="J62" s="28" t="s">
        <v>50</v>
      </c>
      <c r="K62" s="28" t="s">
        <v>195</v>
      </c>
      <c r="L62" s="51">
        <f>IF(Formato!$C62&lt;&gt;"",MONTH(C62),"")</f>
        <v>9</v>
      </c>
      <c r="M62" s="52">
        <f>IF(Formato!$G62&lt;&gt;"",MONTH(G62),"")</f>
        <v>9</v>
      </c>
      <c r="P62" s="11"/>
    </row>
    <row r="63" spans="1:16" ht="15">
      <c r="A63" s="50">
        <v>677718</v>
      </c>
      <c r="B63" s="50" t="s">
        <v>89</v>
      </c>
      <c r="C63" s="50">
        <v>43354</v>
      </c>
      <c r="D63" s="50" t="s">
        <v>167</v>
      </c>
      <c r="E63" s="26" t="s">
        <v>24</v>
      </c>
      <c r="F63" s="29" t="s">
        <v>17</v>
      </c>
      <c r="G63" s="50">
        <v>43368</v>
      </c>
      <c r="H63" s="27" t="s">
        <v>193</v>
      </c>
      <c r="I63" s="28"/>
      <c r="J63" s="28" t="s">
        <v>50</v>
      </c>
      <c r="K63" s="28" t="s">
        <v>195</v>
      </c>
      <c r="L63" s="51">
        <f>IF(Formato!$C63&lt;&gt;"",MONTH(C63),"")</f>
        <v>9</v>
      </c>
      <c r="M63" s="52">
        <f>IF(Formato!$G63&lt;&gt;"",MONTH(G63),"")</f>
        <v>9</v>
      </c>
      <c r="P63" s="11"/>
    </row>
    <row r="64" spans="1:16" ht="15">
      <c r="A64" s="50">
        <v>677818</v>
      </c>
      <c r="B64" s="50" t="s">
        <v>90</v>
      </c>
      <c r="C64" s="50">
        <v>43354</v>
      </c>
      <c r="D64" s="50" t="s">
        <v>168</v>
      </c>
      <c r="E64" s="26" t="s">
        <v>24</v>
      </c>
      <c r="F64" s="29" t="s">
        <v>17</v>
      </c>
      <c r="G64" s="50">
        <v>43368</v>
      </c>
      <c r="H64" s="27" t="s">
        <v>193</v>
      </c>
      <c r="I64" s="28"/>
      <c r="J64" s="28" t="s">
        <v>50</v>
      </c>
      <c r="K64" s="28" t="s">
        <v>195</v>
      </c>
      <c r="L64" s="51">
        <f>IF(Formato!$C64&lt;&gt;"",MONTH(C64),"")</f>
        <v>9</v>
      </c>
      <c r="M64" s="52">
        <f>IF(Formato!$G64&lt;&gt;"",MONTH(G64),"")</f>
        <v>9</v>
      </c>
      <c r="P64" s="11"/>
    </row>
    <row r="65" spans="1:16" ht="15">
      <c r="A65" s="50">
        <v>677918</v>
      </c>
      <c r="B65" s="50" t="s">
        <v>91</v>
      </c>
      <c r="C65" s="50">
        <v>43354</v>
      </c>
      <c r="D65" s="50" t="s">
        <v>169</v>
      </c>
      <c r="E65" s="26" t="s">
        <v>24</v>
      </c>
      <c r="F65" s="29" t="s">
        <v>17</v>
      </c>
      <c r="G65" s="50">
        <v>43368</v>
      </c>
      <c r="H65" s="27" t="s">
        <v>193</v>
      </c>
      <c r="I65" s="28"/>
      <c r="J65" s="28" t="s">
        <v>50</v>
      </c>
      <c r="K65" s="28" t="s">
        <v>195</v>
      </c>
      <c r="L65" s="5">
        <f>IF(Formato!$C65&lt;&gt;"",MONTH(C65),"")</f>
        <v>9</v>
      </c>
      <c r="M65" s="6">
        <f>IF(Formato!$G65&lt;&gt;"",MONTH(G65),"")</f>
        <v>9</v>
      </c>
      <c r="P65" s="11"/>
    </row>
    <row r="66" spans="1:13" ht="15">
      <c r="A66" s="50">
        <v>678218</v>
      </c>
      <c r="B66" s="50" t="s">
        <v>92</v>
      </c>
      <c r="C66" s="50">
        <v>43354</v>
      </c>
      <c r="D66" s="50" t="s">
        <v>170</v>
      </c>
      <c r="E66" s="26" t="s">
        <v>24</v>
      </c>
      <c r="F66" s="29" t="s">
        <v>17</v>
      </c>
      <c r="G66" s="50">
        <v>43361</v>
      </c>
      <c r="H66" s="27" t="s">
        <v>193</v>
      </c>
      <c r="I66" s="28"/>
      <c r="J66" s="28" t="s">
        <v>50</v>
      </c>
      <c r="K66" s="28" t="s">
        <v>195</v>
      </c>
      <c r="L66" s="5">
        <f>IF(Formato!$C66&lt;&gt;"",MONTH(C66),"")</f>
        <v>9</v>
      </c>
      <c r="M66" s="6">
        <f>IF(Formato!$G66&lt;&gt;"",MONTH(G66),"")</f>
        <v>9</v>
      </c>
    </row>
    <row r="67" spans="1:13" ht="15">
      <c r="A67" s="50">
        <v>678818</v>
      </c>
      <c r="B67" s="50" t="s">
        <v>93</v>
      </c>
      <c r="C67" s="50">
        <v>43354</v>
      </c>
      <c r="D67" s="50" t="s">
        <v>171</v>
      </c>
      <c r="E67" s="26" t="s">
        <v>24</v>
      </c>
      <c r="F67" s="29" t="s">
        <v>17</v>
      </c>
      <c r="G67" s="50">
        <v>43368</v>
      </c>
      <c r="H67" s="27" t="s">
        <v>193</v>
      </c>
      <c r="I67" s="28"/>
      <c r="J67" s="28" t="s">
        <v>50</v>
      </c>
      <c r="K67" s="28" t="s">
        <v>195</v>
      </c>
      <c r="L67" s="5">
        <f>IF(Formato!$C67&lt;&gt;"",MONTH(C67),"")</f>
        <v>9</v>
      </c>
      <c r="M67" s="6">
        <f>IF(Formato!$G67&lt;&gt;"",MONTH(G67),"")</f>
        <v>9</v>
      </c>
    </row>
    <row r="68" spans="1:13" ht="15">
      <c r="A68" s="50">
        <v>683118</v>
      </c>
      <c r="B68" s="50" t="s">
        <v>94</v>
      </c>
      <c r="C68" s="50">
        <v>43355</v>
      </c>
      <c r="D68" s="50" t="s">
        <v>172</v>
      </c>
      <c r="E68" s="26" t="s">
        <v>24</v>
      </c>
      <c r="F68" s="29" t="s">
        <v>17</v>
      </c>
      <c r="G68" s="50">
        <v>43369</v>
      </c>
      <c r="H68" s="27" t="s">
        <v>193</v>
      </c>
      <c r="I68" s="28"/>
      <c r="J68" s="28" t="s">
        <v>50</v>
      </c>
      <c r="K68" s="28" t="s">
        <v>195</v>
      </c>
      <c r="L68" s="5">
        <f>IF(Formato!$C68&lt;&gt;"",MONTH(C68),"")</f>
        <v>9</v>
      </c>
      <c r="M68" s="6">
        <f>IF(Formato!$G68&lt;&gt;"",MONTH(G68),"")</f>
        <v>9</v>
      </c>
    </row>
    <row r="69" spans="1:13" ht="15">
      <c r="A69" s="50">
        <v>686018</v>
      </c>
      <c r="B69" s="50" t="s">
        <v>63</v>
      </c>
      <c r="C69" s="50">
        <v>43356</v>
      </c>
      <c r="D69" s="50" t="s">
        <v>173</v>
      </c>
      <c r="E69" s="26" t="s">
        <v>24</v>
      </c>
      <c r="F69" s="29" t="s">
        <v>17</v>
      </c>
      <c r="G69" s="50">
        <v>43368</v>
      </c>
      <c r="H69" s="27" t="s">
        <v>193</v>
      </c>
      <c r="I69" s="28"/>
      <c r="J69" s="28" t="s">
        <v>50</v>
      </c>
      <c r="K69" s="28" t="s">
        <v>195</v>
      </c>
      <c r="L69" s="5">
        <f>IF(Formato!$C69&lt;&gt;"",MONTH(C69),"")</f>
        <v>9</v>
      </c>
      <c r="M69" s="6">
        <f>IF(Formato!$G69&lt;&gt;"",MONTH(G69),"")</f>
        <v>9</v>
      </c>
    </row>
    <row r="70" spans="1:13" ht="15">
      <c r="A70" s="50">
        <v>691718</v>
      </c>
      <c r="B70" s="50" t="s">
        <v>95</v>
      </c>
      <c r="C70" s="50">
        <v>43362</v>
      </c>
      <c r="D70" s="50" t="s">
        <v>174</v>
      </c>
      <c r="E70" s="26" t="s">
        <v>24</v>
      </c>
      <c r="F70" s="29" t="s">
        <v>17</v>
      </c>
      <c r="G70" s="50">
        <v>43368</v>
      </c>
      <c r="H70" s="27" t="s">
        <v>193</v>
      </c>
      <c r="I70" s="28"/>
      <c r="J70" s="28" t="s">
        <v>50</v>
      </c>
      <c r="K70" s="28" t="s">
        <v>195</v>
      </c>
      <c r="L70" s="5">
        <f>IF(Formato!$C70&lt;&gt;"",MONTH(C70),"")</f>
        <v>9</v>
      </c>
      <c r="M70" s="6">
        <f>IF(Formato!$G70&lt;&gt;"",MONTH(G70),"")</f>
        <v>9</v>
      </c>
    </row>
    <row r="71" spans="1:13" ht="15">
      <c r="A71" s="50">
        <v>699218</v>
      </c>
      <c r="B71" s="50" t="s">
        <v>96</v>
      </c>
      <c r="C71" s="50">
        <v>43367</v>
      </c>
      <c r="D71" s="50" t="s">
        <v>175</v>
      </c>
      <c r="E71" s="26" t="s">
        <v>194</v>
      </c>
      <c r="F71" s="28"/>
      <c r="G71" s="50"/>
      <c r="H71" s="27"/>
      <c r="I71" s="28"/>
      <c r="J71" s="28"/>
      <c r="K71" s="28"/>
      <c r="L71" s="5">
        <f>IF(Formato!$C71&lt;&gt;"",MONTH(C71),"")</f>
        <v>9</v>
      </c>
      <c r="M71" s="6">
        <f>IF(Formato!$G71&lt;&gt;"",MONTH(G71),"")</f>
      </c>
    </row>
    <row r="72" spans="1:13" ht="15">
      <c r="A72" s="50">
        <v>699318</v>
      </c>
      <c r="B72" s="50" t="s">
        <v>97</v>
      </c>
      <c r="C72" s="50">
        <v>43367</v>
      </c>
      <c r="D72" s="50" t="s">
        <v>176</v>
      </c>
      <c r="E72" s="26" t="s">
        <v>194</v>
      </c>
      <c r="F72" s="28"/>
      <c r="G72" s="50"/>
      <c r="H72" s="27"/>
      <c r="I72" s="28"/>
      <c r="J72" s="28"/>
      <c r="K72" s="28"/>
      <c r="L72" s="5">
        <f>IF(Formato!$C72&lt;&gt;"",MONTH(C72),"")</f>
        <v>9</v>
      </c>
      <c r="M72" s="6">
        <f>IF(Formato!$G72&lt;&gt;"",MONTH(G72),"")</f>
      </c>
    </row>
    <row r="73" spans="1:13" ht="15">
      <c r="A73" s="50">
        <v>704118</v>
      </c>
      <c r="B73" s="50" t="s">
        <v>98</v>
      </c>
      <c r="C73" s="50">
        <v>43367</v>
      </c>
      <c r="D73" s="50" t="s">
        <v>177</v>
      </c>
      <c r="E73" s="26" t="s">
        <v>194</v>
      </c>
      <c r="F73" s="28"/>
      <c r="G73" s="50"/>
      <c r="H73" s="27"/>
      <c r="I73" s="28"/>
      <c r="J73" s="28"/>
      <c r="K73" s="28"/>
      <c r="L73" s="5">
        <f>IF(Formato!$C73&lt;&gt;"",MONTH(C73),"")</f>
        <v>9</v>
      </c>
      <c r="M73" s="6">
        <f>IF(Formato!$G73&lt;&gt;"",MONTH(G73),"")</f>
      </c>
    </row>
    <row r="74" spans="1:13" ht="15">
      <c r="A74" s="50">
        <v>704718</v>
      </c>
      <c r="B74" s="50" t="s">
        <v>99</v>
      </c>
      <c r="C74" s="50">
        <v>43367</v>
      </c>
      <c r="D74" s="50" t="s">
        <v>178</v>
      </c>
      <c r="E74" s="26" t="s">
        <v>24</v>
      </c>
      <c r="F74" s="29" t="s">
        <v>17</v>
      </c>
      <c r="G74" s="50">
        <v>43369</v>
      </c>
      <c r="H74" s="27" t="s">
        <v>193</v>
      </c>
      <c r="I74" s="28"/>
      <c r="J74" s="28" t="s">
        <v>50</v>
      </c>
      <c r="K74" s="28" t="s">
        <v>195</v>
      </c>
      <c r="L74" s="5">
        <f>IF(Formato!$C74&lt;&gt;"",MONTH(C74),"")</f>
        <v>9</v>
      </c>
      <c r="M74" s="6">
        <f>IF(Formato!$G74&lt;&gt;"",MONTH(G74),"")</f>
        <v>9</v>
      </c>
    </row>
    <row r="75" spans="1:13" ht="15">
      <c r="A75" s="50">
        <v>705118</v>
      </c>
      <c r="B75" s="50" t="s">
        <v>100</v>
      </c>
      <c r="C75" s="50">
        <v>43368</v>
      </c>
      <c r="D75" s="50" t="s">
        <v>179</v>
      </c>
      <c r="E75" s="26" t="s">
        <v>24</v>
      </c>
      <c r="F75" s="29" t="s">
        <v>17</v>
      </c>
      <c r="G75" s="50">
        <v>43368</v>
      </c>
      <c r="H75" s="27" t="s">
        <v>193</v>
      </c>
      <c r="I75" s="28"/>
      <c r="J75" s="28" t="s">
        <v>50</v>
      </c>
      <c r="K75" s="28" t="s">
        <v>195</v>
      </c>
      <c r="L75" s="5">
        <f>IF(Formato!$C75&lt;&gt;"",MONTH(C75),"")</f>
        <v>9</v>
      </c>
      <c r="M75" s="6">
        <f>IF(Formato!$G75&lt;&gt;"",MONTH(G75),"")</f>
        <v>9</v>
      </c>
    </row>
    <row r="76" spans="1:13" ht="15">
      <c r="A76" s="50">
        <v>706418</v>
      </c>
      <c r="B76" s="50" t="s">
        <v>101</v>
      </c>
      <c r="C76" s="50">
        <v>43368</v>
      </c>
      <c r="D76" s="50" t="s">
        <v>180</v>
      </c>
      <c r="E76" s="26" t="s">
        <v>194</v>
      </c>
      <c r="F76" s="28"/>
      <c r="G76" s="50"/>
      <c r="H76" s="27"/>
      <c r="I76" s="28"/>
      <c r="J76" s="28"/>
      <c r="K76" s="28"/>
      <c r="L76" s="5">
        <f>IF(Formato!$C76&lt;&gt;"",MONTH(C76),"")</f>
        <v>9</v>
      </c>
      <c r="M76" s="6">
        <f>IF(Formato!$G76&lt;&gt;"",MONTH(G76),"")</f>
      </c>
    </row>
    <row r="77" spans="1:13" ht="15">
      <c r="A77" s="50">
        <v>708318</v>
      </c>
      <c r="B77" s="50" t="s">
        <v>102</v>
      </c>
      <c r="C77" s="50">
        <v>43368</v>
      </c>
      <c r="D77" s="50" t="s">
        <v>181</v>
      </c>
      <c r="E77" s="26" t="s">
        <v>24</v>
      </c>
      <c r="F77" s="29" t="s">
        <v>17</v>
      </c>
      <c r="G77" s="50">
        <v>43370</v>
      </c>
      <c r="H77" s="27" t="s">
        <v>193</v>
      </c>
      <c r="I77" s="28"/>
      <c r="J77" s="28" t="s">
        <v>50</v>
      </c>
      <c r="K77" s="28" t="s">
        <v>195</v>
      </c>
      <c r="L77" s="5">
        <f>IF(Formato!$C77&lt;&gt;"",MONTH(C77),"")</f>
        <v>9</v>
      </c>
      <c r="M77" s="6">
        <f>IF(Formato!$G77&lt;&gt;"",MONTH(G77),"")</f>
        <v>9</v>
      </c>
    </row>
    <row r="78" spans="1:13" ht="15">
      <c r="A78" s="50">
        <v>708518</v>
      </c>
      <c r="B78" s="50" t="s">
        <v>103</v>
      </c>
      <c r="C78" s="50">
        <v>43369</v>
      </c>
      <c r="D78" s="50" t="s">
        <v>182</v>
      </c>
      <c r="E78" s="26" t="s">
        <v>24</v>
      </c>
      <c r="F78" s="29" t="s">
        <v>17</v>
      </c>
      <c r="G78" s="50">
        <v>43375</v>
      </c>
      <c r="H78" s="27" t="s">
        <v>193</v>
      </c>
      <c r="I78" s="28"/>
      <c r="J78" s="28" t="s">
        <v>50</v>
      </c>
      <c r="K78" s="28" t="s">
        <v>195</v>
      </c>
      <c r="L78" s="5">
        <f>IF(Formato!$C78&lt;&gt;"",MONTH(C78),"")</f>
        <v>9</v>
      </c>
      <c r="M78" s="6">
        <f>IF(Formato!$G78&lt;&gt;"",MONTH(G78),"")</f>
        <v>10</v>
      </c>
    </row>
    <row r="79" spans="1:13" ht="15">
      <c r="A79" s="50">
        <v>710518</v>
      </c>
      <c r="B79" s="50" t="s">
        <v>104</v>
      </c>
      <c r="C79" s="50">
        <v>43369</v>
      </c>
      <c r="D79" s="50" t="s">
        <v>183</v>
      </c>
      <c r="E79" s="26" t="s">
        <v>194</v>
      </c>
      <c r="F79" s="28"/>
      <c r="G79" s="50"/>
      <c r="H79" s="27"/>
      <c r="I79" s="28"/>
      <c r="J79" s="28"/>
      <c r="K79" s="28"/>
      <c r="L79" s="5">
        <f>IF(Formato!$C79&lt;&gt;"",MONTH(C79),"")</f>
        <v>9</v>
      </c>
      <c r="M79" s="6">
        <f>IF(Formato!$G79&lt;&gt;"",MONTH(G79),"")</f>
      </c>
    </row>
    <row r="80" spans="1:13" ht="15">
      <c r="A80" s="50">
        <v>710618</v>
      </c>
      <c r="B80" s="50" t="s">
        <v>105</v>
      </c>
      <c r="C80" s="50">
        <v>43369</v>
      </c>
      <c r="D80" s="50" t="s">
        <v>184</v>
      </c>
      <c r="E80" s="26" t="s">
        <v>24</v>
      </c>
      <c r="F80" s="29" t="s">
        <v>17</v>
      </c>
      <c r="G80" s="50">
        <v>43375</v>
      </c>
      <c r="H80" s="27" t="s">
        <v>193</v>
      </c>
      <c r="I80" s="28"/>
      <c r="J80" s="28" t="s">
        <v>50</v>
      </c>
      <c r="K80" s="28" t="s">
        <v>195</v>
      </c>
      <c r="L80" s="5">
        <f>IF(Formato!$C80&lt;&gt;"",MONTH(C80),"")</f>
        <v>9</v>
      </c>
      <c r="M80" s="6">
        <f>IF(Formato!$G80&lt;&gt;"",MONTH(G80),"")</f>
        <v>10</v>
      </c>
    </row>
    <row r="81" spans="1:13" ht="15">
      <c r="A81" s="50">
        <v>711118</v>
      </c>
      <c r="B81" s="50" t="s">
        <v>106</v>
      </c>
      <c r="C81" s="50">
        <v>43369</v>
      </c>
      <c r="D81" s="50" t="s">
        <v>185</v>
      </c>
      <c r="E81" s="26" t="s">
        <v>194</v>
      </c>
      <c r="F81" s="28"/>
      <c r="G81" s="50"/>
      <c r="H81" s="27"/>
      <c r="I81" s="28"/>
      <c r="J81" s="28"/>
      <c r="K81" s="28"/>
      <c r="L81" s="5">
        <f>IF(Formato!$C81&lt;&gt;"",MONTH(C81),"")</f>
        <v>9</v>
      </c>
      <c r="M81" s="6">
        <f>IF(Formato!$G81&lt;&gt;"",MONTH(G81),"")</f>
      </c>
    </row>
    <row r="82" spans="1:13" ht="15">
      <c r="A82" s="50">
        <v>715618</v>
      </c>
      <c r="B82" s="50" t="s">
        <v>107</v>
      </c>
      <c r="C82" s="50">
        <v>43370</v>
      </c>
      <c r="D82" s="50" t="s">
        <v>186</v>
      </c>
      <c r="E82" s="26" t="s">
        <v>24</v>
      </c>
      <c r="F82" s="29" t="s">
        <v>17</v>
      </c>
      <c r="G82" s="50">
        <v>43375</v>
      </c>
      <c r="H82" s="27" t="s">
        <v>193</v>
      </c>
      <c r="I82" s="28"/>
      <c r="J82" s="28" t="s">
        <v>50</v>
      </c>
      <c r="K82" s="28" t="s">
        <v>195</v>
      </c>
      <c r="L82" s="5">
        <f>IF(Formato!$C82&lt;&gt;"",MONTH(C82),"")</f>
        <v>9</v>
      </c>
      <c r="M82" s="6">
        <f>IF(Formato!$G82&lt;&gt;"",MONTH(G82),"")</f>
        <v>10</v>
      </c>
    </row>
    <row r="83" spans="1:13" ht="15">
      <c r="A83" s="50">
        <v>716918</v>
      </c>
      <c r="B83" s="50" t="s">
        <v>108</v>
      </c>
      <c r="C83" s="50">
        <v>43370</v>
      </c>
      <c r="D83" s="50" t="s">
        <v>187</v>
      </c>
      <c r="E83" s="26" t="s">
        <v>194</v>
      </c>
      <c r="F83" s="28"/>
      <c r="G83" s="50"/>
      <c r="H83" s="27"/>
      <c r="I83" s="28"/>
      <c r="J83" s="28"/>
      <c r="K83" s="28"/>
      <c r="L83" s="5">
        <f>IF(Formato!$C83&lt;&gt;"",MONTH(C83),"")</f>
        <v>9</v>
      </c>
      <c r="M83" s="6">
        <f>IF(Formato!$G83&lt;&gt;"",MONTH(G83),"")</f>
      </c>
    </row>
    <row r="84" spans="1:13" ht="15">
      <c r="A84" s="50">
        <v>718118</v>
      </c>
      <c r="B84" s="50" t="s">
        <v>109</v>
      </c>
      <c r="C84" s="50">
        <v>43370</v>
      </c>
      <c r="D84" s="50" t="s">
        <v>188</v>
      </c>
      <c r="E84" s="26" t="s">
        <v>194</v>
      </c>
      <c r="F84" s="28"/>
      <c r="G84" s="50"/>
      <c r="H84" s="27"/>
      <c r="I84" s="28"/>
      <c r="J84" s="28"/>
      <c r="K84" s="28"/>
      <c r="L84" s="5">
        <f>IF(Formato!$C84&lt;&gt;"",MONTH(C84),"")</f>
        <v>9</v>
      </c>
      <c r="M84" s="6">
        <f>IF(Formato!$G84&lt;&gt;"",MONTH(G84),"")</f>
      </c>
    </row>
    <row r="85" spans="1:13" ht="15">
      <c r="A85" s="50">
        <v>719218</v>
      </c>
      <c r="B85" s="50" t="s">
        <v>110</v>
      </c>
      <c r="C85" s="50">
        <v>43371</v>
      </c>
      <c r="D85" s="50" t="s">
        <v>189</v>
      </c>
      <c r="E85" s="26" t="s">
        <v>24</v>
      </c>
      <c r="F85" s="29" t="s">
        <v>17</v>
      </c>
      <c r="G85" s="50">
        <v>43375</v>
      </c>
      <c r="H85" s="27" t="s">
        <v>193</v>
      </c>
      <c r="I85" s="28"/>
      <c r="J85" s="28" t="s">
        <v>50</v>
      </c>
      <c r="K85" s="28" t="s">
        <v>195</v>
      </c>
      <c r="L85" s="5">
        <f>IF(Formato!$C85&lt;&gt;"",MONTH(C85),"")</f>
        <v>9</v>
      </c>
      <c r="M85" s="6">
        <f>IF(Formato!$G85&lt;&gt;"",MONTH(G85),"")</f>
        <v>10</v>
      </c>
    </row>
    <row r="86" spans="1:13" ht="15">
      <c r="A86" s="50">
        <v>707918</v>
      </c>
      <c r="B86" s="50" t="s">
        <v>111</v>
      </c>
      <c r="C86" s="50">
        <v>43371</v>
      </c>
      <c r="D86" s="50" t="s">
        <v>190</v>
      </c>
      <c r="E86" s="26" t="s">
        <v>24</v>
      </c>
      <c r="F86" s="29" t="s">
        <v>17</v>
      </c>
      <c r="G86" s="50">
        <v>43371</v>
      </c>
      <c r="H86" s="27" t="s">
        <v>193</v>
      </c>
      <c r="I86" s="28"/>
      <c r="J86" s="28" t="s">
        <v>50</v>
      </c>
      <c r="K86" s="28" t="s">
        <v>195</v>
      </c>
      <c r="L86" s="5">
        <f>IF(Formato!$C86&lt;&gt;"",MONTH(C86),"")</f>
        <v>9</v>
      </c>
      <c r="M86" s="6">
        <f>IF(Formato!$G86&lt;&gt;"",MONTH(G86),"")</f>
        <v>9</v>
      </c>
    </row>
    <row r="87" spans="1:13" ht="15">
      <c r="A87" s="50">
        <v>721018</v>
      </c>
      <c r="B87" s="50" t="s">
        <v>112</v>
      </c>
      <c r="C87" s="50">
        <v>43371</v>
      </c>
      <c r="D87" s="50" t="s">
        <v>191</v>
      </c>
      <c r="E87" s="26" t="s">
        <v>194</v>
      </c>
      <c r="F87" s="28"/>
      <c r="G87" s="50"/>
      <c r="H87" s="27"/>
      <c r="I87" s="28"/>
      <c r="J87" s="28"/>
      <c r="K87" s="28"/>
      <c r="L87" s="5">
        <f>IF(Formato!$C87&lt;&gt;"",MONTH(C87),"")</f>
        <v>9</v>
      </c>
      <c r="M87" s="6">
        <f>IF(Formato!$G87&lt;&gt;"",MONTH(G87),"")</f>
      </c>
    </row>
    <row r="88" spans="1:13" ht="15">
      <c r="A88" s="50">
        <v>721218</v>
      </c>
      <c r="B88" s="50" t="s">
        <v>113</v>
      </c>
      <c r="C88" s="50">
        <v>43371</v>
      </c>
      <c r="D88" s="50" t="s">
        <v>192</v>
      </c>
      <c r="E88" s="26" t="s">
        <v>194</v>
      </c>
      <c r="F88" s="28"/>
      <c r="G88" s="50"/>
      <c r="H88" s="27"/>
      <c r="I88" s="28"/>
      <c r="J88" s="28"/>
      <c r="K88" s="28"/>
      <c r="L88" s="5">
        <f>IF(Formato!$C88&lt;&gt;"",MONTH(C88),"")</f>
        <v>9</v>
      </c>
      <c r="M88" s="6">
        <f>IF(Formato!$G88&lt;&gt;"",MONTH(G88),"")</f>
      </c>
    </row>
    <row r="90" spans="2:5" ht="12.75">
      <c r="B90" s="1"/>
      <c r="C90" s="1"/>
      <c r="D90" s="1"/>
      <c r="E90" s="1"/>
    </row>
    <row r="91" ht="12.75">
      <c r="M91" s="18" t="s">
        <v>44</v>
      </c>
    </row>
    <row r="92" ht="165.75">
      <c r="M92" s="37" t="s">
        <v>45</v>
      </c>
    </row>
    <row r="95" ht="39.75" customHeight="1">
      <c r="N95" s="37"/>
    </row>
  </sheetData>
  <sheetProtection selectLockedCells="1"/>
  <mergeCells count="4">
    <mergeCell ref="A6:I6"/>
    <mergeCell ref="C1:D1"/>
    <mergeCell ref="I1:L1"/>
    <mergeCell ref="I2:L2"/>
  </mergeCells>
  <dataValidations count="5">
    <dataValidation type="whole" allowBlank="1" showInputMessage="1" showErrorMessage="1" promptTitle="Número del mes a reportar" prompt="Valores entre 1 y 12" errorTitle="Error de número de mes" error="Solo el número del mes a reportar, valores entre 1 y 12&#10;" sqref="B1">
      <formula1>1</formula1>
      <formula2>12</formula2>
    </dataValidation>
    <dataValidation type="list" allowBlank="1" showInputMessage="1" showErrorMessage="1" sqref="F17 F87:F88 F83:F84 F81 F79 F76 F71:F73 F52:F53 F49">
      <formula1>CRespuestas</formula1>
    </dataValidation>
    <dataValidation type="list" allowBlank="1" showInputMessage="1" showErrorMessage="1" promptTitle="Respuesta Otograda" prompt="Seleccione la modalidad bajo la cual se otorgó la respuesta&#10;" errorTitle="Error" error="Seleccione alguna de las modalidades&#10;" sqref="F10:F16 F85:F86 F82 F80 F77:F78 F74:F75 F54:F70 F50:F51 F18:F48">
      <formula1>CRespuestas</formula1>
    </dataValidation>
    <dataValidation type="list" allowBlank="1" showInputMessage="1" showErrorMessage="1" promptTitle="Trámite" prompt="Estado en el que se encuentra actualmente la petición" errorTitle="Error" error="Seleccione solamente alguno de los estados presentados&#10;" sqref="E10:E88">
      <formula1>CTramites</formula1>
    </dataValidation>
    <dataValidation type="list" allowBlank="1" showInputMessage="1" showErrorMessage="1" promptTitle="Medio de Entrega de Información" prompt="Seleccione el medio por el cuál se entregó la información" errorTitle="Error" error="Seleccione una opción de la lista" sqref="J10:J88">
      <formula1>CMedios</formula1>
    </dataValidation>
  </dataValidations>
  <printOptions/>
  <pageMargins left="0.75" right="0.75" top="1" bottom="1" header="0" footer="0"/>
  <pageSetup horizontalDpi="600" verticalDpi="600" orientation="portrait" r:id="rId5"/>
  <ignoredErrors>
    <ignoredError sqref="E87:E88 E17 E49 E52:E53 E71:E73 E76 E79 E81 E83:E84" listDataValidation="1"/>
  </ignoredErrors>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serverweb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server1</dc:creator>
  <cp:keywords/>
  <dc:description/>
  <cp:lastModifiedBy>Reca2017</cp:lastModifiedBy>
  <dcterms:created xsi:type="dcterms:W3CDTF">2017-10-19T22:18:57Z</dcterms:created>
  <dcterms:modified xsi:type="dcterms:W3CDTF">2018-10-08T18:34:33Z</dcterms:modified>
  <cp:category/>
  <cp:version/>
  <cp:contentType/>
  <cp:contentStatus/>
</cp:coreProperties>
</file>